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320" windowHeight="11505" activeTab="0"/>
  </bookViews>
  <sheets>
    <sheet name="FuturesContractsList2009" sheetId="1" r:id="rId1"/>
  </sheets>
  <definedNames>
    <definedName name="_xlnm.Print_Titles" localSheetId="0">'FuturesContractsList2009'!$A:$C</definedName>
  </definedNames>
  <calcPr fullCalcOnLoad="1"/>
</workbook>
</file>

<file path=xl/sharedStrings.xml><?xml version="1.0" encoding="utf-8"?>
<sst xmlns="http://schemas.openxmlformats.org/spreadsheetml/2006/main" count="632" uniqueCount="93">
  <si>
    <r>
      <t xml:space="preserve">University of California </t>
    </r>
    <r>
      <rPr>
        <b/>
        <sz val="10"/>
        <rFont val="Arial"/>
        <family val="2"/>
      </rPr>
      <t>(includes UCRS)</t>
    </r>
  </si>
  <si>
    <t>At June 30, 2009 (in thousands of dollars)</t>
  </si>
  <si>
    <t>Debit (Credit)</t>
  </si>
  <si>
    <t>Financial Information</t>
  </si>
  <si>
    <t>Investment Risk Factors</t>
  </si>
  <si>
    <t>Notional Amount</t>
  </si>
  <si>
    <t>Fair Value Asset (Liability)</t>
  </si>
  <si>
    <t>Changes in Fair Value</t>
  </si>
  <si>
    <t>Collateral (Posted) Received</t>
  </si>
  <si>
    <t>Category/Type</t>
  </si>
  <si>
    <t>Account</t>
  </si>
  <si>
    <t>Manager</t>
  </si>
  <si>
    <t>Brief Description of Objective</t>
  </si>
  <si>
    <t>Description of Terms</t>
  </si>
  <si>
    <t>Effective Date</t>
  </si>
  <si>
    <t>Cash (Paid) or Received at Inception</t>
  </si>
  <si>
    <t>Termination Date</t>
  </si>
  <si>
    <t>SNA Classification</t>
  </si>
  <si>
    <t>SNA or SRECNA Classification</t>
  </si>
  <si>
    <t>Counterparty</t>
  </si>
  <si>
    <r>
      <t xml:space="preserve">Counterparty Credit Rating
</t>
    </r>
    <r>
      <rPr>
        <b/>
        <sz val="7"/>
        <rFont val="Arial"/>
        <family val="2"/>
      </rPr>
      <t>(Moodys/S&amp;P)</t>
    </r>
  </si>
  <si>
    <t>Describe Credit Risk</t>
  </si>
  <si>
    <t>Describe Interest Rate Risk</t>
  </si>
  <si>
    <t>Describe Basis Risk</t>
  </si>
  <si>
    <t>Describe Termination Risk</t>
  </si>
  <si>
    <t>Describe Foreign Currency Risk</t>
  </si>
  <si>
    <t>Investment Derivatives</t>
  </si>
  <si>
    <t>Futures Contracts</t>
  </si>
  <si>
    <t>Domestic Futures - Long Positions</t>
  </si>
  <si>
    <t>MSCI EAFE EMINI INDEX FUTURES</t>
  </si>
  <si>
    <t>EBM1</t>
  </si>
  <si>
    <t>Internal</t>
  </si>
  <si>
    <t>Equitize cash to match index performance</t>
  </si>
  <si>
    <t>Long domestic stock index future</t>
  </si>
  <si>
    <t>None</t>
  </si>
  <si>
    <t>Investments</t>
  </si>
  <si>
    <t>Net (appreciation) depreciation in fair value</t>
  </si>
  <si>
    <t>N/A</t>
  </si>
  <si>
    <t>EBM2</t>
  </si>
  <si>
    <t>Equitize cash to match index return</t>
  </si>
  <si>
    <t>RUSSELL 1000 MINI INDEX FTRS</t>
  </si>
  <si>
    <t>EB5F</t>
  </si>
  <si>
    <t>Agency</t>
  </si>
  <si>
    <t>Equitize cash for profit</t>
  </si>
  <si>
    <t>EBT2</t>
  </si>
  <si>
    <t>RUSSELL 2000 MINI INDEX FTRS</t>
  </si>
  <si>
    <t>EB8B</t>
  </si>
  <si>
    <t>EBN4</t>
  </si>
  <si>
    <t>Equitize cash to match Index Return</t>
  </si>
  <si>
    <t>S+P 500 E MINI INDEX FUTURES</t>
  </si>
  <si>
    <t>S+P 500 INDEX FUTURES</t>
  </si>
  <si>
    <t>S+P MIDCAP 400 EMINI IDX FTRS</t>
  </si>
  <si>
    <t>Net (appreciation) depreciation from closed positions</t>
  </si>
  <si>
    <t>Subtotal: Domestic Futures - Long Positions</t>
  </si>
  <si>
    <t>Foreign Futures - Long Positions</t>
  </si>
  <si>
    <t>AEX INDEX FUTURES</t>
  </si>
  <si>
    <t>EB4B</t>
  </si>
  <si>
    <t>To make additional profit - refer to manager's disclosure</t>
  </si>
  <si>
    <t>Long foreign stock index future</t>
  </si>
  <si>
    <t>Barclays</t>
  </si>
  <si>
    <t>AA-/A-1+</t>
  </si>
  <si>
    <t>EUR</t>
  </si>
  <si>
    <t>CAC 40 INDEX FUTURES</t>
  </si>
  <si>
    <t>FTSE 100 INDEX FUTURES</t>
  </si>
  <si>
    <t>GBP</t>
  </si>
  <si>
    <t>FTSE MIB INDEX FUTURES</t>
  </si>
  <si>
    <t>IBEX 35 INDEX FUTURES</t>
  </si>
  <si>
    <t>SGX MSCI SINGAPORE INDEX FTRS</t>
  </si>
  <si>
    <t>SGD</t>
  </si>
  <si>
    <t>ASX SPI 200 INDEX FUTURES</t>
  </si>
  <si>
    <t>EBT3</t>
  </si>
  <si>
    <t>AUD</t>
  </si>
  <si>
    <t>DAX INDEX FUTURES</t>
  </si>
  <si>
    <t>HANG SENG INDEX FUTURES</t>
  </si>
  <si>
    <t>HKD</t>
  </si>
  <si>
    <t>S+P TSE 60 INDEX FUTURES</t>
  </si>
  <si>
    <t>CAD</t>
  </si>
  <si>
    <t>TOPIX INDEX FUTURES</t>
  </si>
  <si>
    <t>JPY</t>
  </si>
  <si>
    <t>Various</t>
  </si>
  <si>
    <t>Subtotal: Foreign Futures - Long Positions</t>
  </si>
  <si>
    <t>Subtotal: Long Positions</t>
  </si>
  <si>
    <t>Domestic Futures - Short Positions</t>
  </si>
  <si>
    <t>Short domestic stock index future</t>
  </si>
  <si>
    <t>Subtotal: Domestic Futures - Short Positions</t>
  </si>
  <si>
    <t>Foreign Futures - Short Positions</t>
  </si>
  <si>
    <t>Short foreign stock index future</t>
  </si>
  <si>
    <t>OMX 30 INDEX FUTURES</t>
  </si>
  <si>
    <t>SEK</t>
  </si>
  <si>
    <t>Subtotal: Foreign Futures - Short Positions</t>
  </si>
  <si>
    <t>Subtotal: Short Positions</t>
  </si>
  <si>
    <t>Total Futures Contracts</t>
  </si>
  <si>
    <t>Composition of Derivatives: FUTURES CONTRACTS DETAIL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</si>
</sst>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1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 wrapText="1"/>
    </xf>
    <xf numFmtId="41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1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 wrapText="1"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1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0" fontId="0" fillId="0" borderId="0" xfId="0" applyNumberFormat="1" applyAlignment="1">
      <alignment horizontal="left" wrapText="1"/>
    </xf>
    <xf numFmtId="41" fontId="0" fillId="0" borderId="0" xfId="0" applyNumberFormat="1" applyFill="1" applyAlignment="1">
      <alignment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5" fillId="33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41" fontId="0" fillId="0" borderId="0" xfId="0" applyNumberForma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wrapText="1"/>
    </xf>
    <xf numFmtId="0" fontId="5" fillId="34" borderId="0" xfId="0" applyNumberFormat="1" applyFont="1" applyFill="1" applyBorder="1" applyAlignment="1">
      <alignment horizontal="center" wrapText="1"/>
    </xf>
    <xf numFmtId="164" fontId="5" fillId="34" borderId="0" xfId="0" applyNumberFormat="1" applyFont="1" applyFill="1" applyBorder="1" applyAlignment="1">
      <alignment horizontal="center" wrapText="1"/>
    </xf>
    <xf numFmtId="41" fontId="5" fillId="34" borderId="0" xfId="0" applyNumberFormat="1" applyFont="1" applyFill="1" applyBorder="1" applyAlignment="1">
      <alignment horizontal="center" wrapText="1"/>
    </xf>
    <xf numFmtId="0" fontId="5" fillId="34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7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41" fontId="3" fillId="33" borderId="0" xfId="0" applyNumberFormat="1" applyFont="1" applyFill="1" applyAlignment="1">
      <alignment vertical="center"/>
    </xf>
    <xf numFmtId="164" fontId="3" fillId="33" borderId="0" xfId="0" applyNumberFormat="1" applyFont="1" applyFill="1" applyAlignment="1">
      <alignment horizontal="center" vertical="center"/>
    </xf>
    <xf numFmtId="41" fontId="3" fillId="33" borderId="0" xfId="0" applyNumberFormat="1" applyFont="1" applyFill="1" applyAlignment="1">
      <alignment horizontal="center" vertical="center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1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left" vertical="center" wrapText="1"/>
    </xf>
    <xf numFmtId="41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indent="2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1" fontId="5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41" fontId="8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left" indent="3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165" fontId="4" fillId="0" borderId="0" xfId="42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/>
    </xf>
    <xf numFmtId="165" fontId="4" fillId="0" borderId="0" xfId="42" applyNumberFormat="1" applyFont="1" applyFill="1" applyBorder="1" applyAlignment="1">
      <alignment/>
    </xf>
    <xf numFmtId="165" fontId="4" fillId="0" borderId="0" xfId="42" applyNumberFormat="1" applyFont="1" applyFill="1" applyBorder="1" applyAlignment="1">
      <alignment horizontal="left" vertical="top" wrapText="1"/>
    </xf>
    <xf numFmtId="165" fontId="4" fillId="0" borderId="0" xfId="42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indent="2"/>
    </xf>
    <xf numFmtId="164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3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wrapText="1"/>
    </xf>
    <xf numFmtId="165" fontId="3" fillId="0" borderId="10" xfId="42" applyNumberFormat="1" applyFont="1" applyFill="1" applyBorder="1" applyAlignment="1">
      <alignment/>
    </xf>
    <xf numFmtId="165" fontId="3" fillId="0" borderId="0" xfId="42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165" fontId="3" fillId="0" borderId="0" xfId="42" applyNumberFormat="1" applyFont="1" applyFill="1" applyBorder="1" applyAlignment="1">
      <alignment/>
    </xf>
    <xf numFmtId="165" fontId="3" fillId="0" borderId="0" xfId="42" applyNumberFormat="1" applyFont="1" applyFill="1" applyBorder="1" applyAlignment="1">
      <alignment horizontal="left" vertical="top" wrapText="1"/>
    </xf>
    <xf numFmtId="165" fontId="3" fillId="0" borderId="0" xfId="42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41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41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164" fontId="4" fillId="0" borderId="0" xfId="42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wrapText="1"/>
    </xf>
    <xf numFmtId="164" fontId="3" fillId="0" borderId="0" xfId="42" applyNumberFormat="1" applyFont="1" applyFill="1" applyBorder="1" applyAlignment="1">
      <alignment horizontal="center" vertical="top"/>
    </xf>
    <xf numFmtId="165" fontId="3" fillId="0" borderId="11" xfId="42" applyNumberFormat="1" applyFont="1" applyFill="1" applyBorder="1" applyAlignment="1">
      <alignment/>
    </xf>
    <xf numFmtId="10" fontId="4" fillId="0" borderId="0" xfId="57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4"/>
    </xf>
    <xf numFmtId="165" fontId="3" fillId="0" borderId="12" xfId="42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3" fillId="35" borderId="0" xfId="0" applyFont="1" applyFill="1" applyBorder="1" applyAlignment="1">
      <alignment horizontal="center" wrapText="1"/>
    </xf>
    <xf numFmtId="0" fontId="3" fillId="35" borderId="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8"/>
  <sheetViews>
    <sheetView tabSelected="1" view="pageBreakPreview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48.140625" style="0" bestFit="1" customWidth="1"/>
    <col min="2" max="2" width="8.57421875" style="0" bestFit="1" customWidth="1"/>
    <col min="3" max="3" width="8.7109375" style="0" bestFit="1" customWidth="1"/>
    <col min="4" max="4" width="47.8515625" style="0" bestFit="1" customWidth="1"/>
    <col min="5" max="5" width="29.421875" style="0" bestFit="1" customWidth="1"/>
    <col min="6" max="6" width="2.28125" style="0" customWidth="1"/>
    <col min="7" max="7" width="14.421875" style="0" bestFit="1" customWidth="1"/>
    <col min="8" max="8" width="1.8515625" style="0" customWidth="1"/>
    <col min="9" max="9" width="12.00390625" style="0" customWidth="1"/>
    <col min="10" max="10" width="13.28125" style="0" customWidth="1"/>
    <col min="11" max="11" width="14.7109375" style="0" bestFit="1" customWidth="1"/>
    <col min="12" max="12" width="2.28125" style="0" customWidth="1"/>
    <col min="13" max="13" width="15.28125" style="0" bestFit="1" customWidth="1"/>
    <col min="14" max="14" width="10.421875" style="0" bestFit="1" customWidth="1"/>
    <col min="15" max="15" width="2.00390625" style="0" customWidth="1"/>
    <col min="16" max="16" width="37.28125" style="0" bestFit="1" customWidth="1"/>
    <col min="17" max="17" width="11.7109375" style="0" customWidth="1"/>
    <col min="18" max="18" width="12.421875" style="0" bestFit="1" customWidth="1"/>
    <col min="19" max="19" width="24.421875" style="0" bestFit="1" customWidth="1"/>
    <col min="20" max="20" width="2.140625" style="0" customWidth="1"/>
    <col min="21" max="22" width="9.28125" style="0" customWidth="1"/>
    <col min="23" max="23" width="1.7109375" style="0" customWidth="1"/>
    <col min="24" max="24" width="14.7109375" style="0" customWidth="1"/>
    <col min="25" max="25" width="1.57421875" style="0" customWidth="1"/>
    <col min="26" max="26" width="14.57421875" style="0" customWidth="1"/>
    <col min="27" max="27" width="1.421875" style="0" customWidth="1"/>
    <col min="28" max="28" width="12.8515625" style="0" customWidth="1"/>
    <col min="29" max="29" width="2.28125" style="0" customWidth="1"/>
    <col min="30" max="30" width="17.00390625" style="0" customWidth="1"/>
    <col min="31" max="31" width="2.421875" style="0" customWidth="1"/>
    <col min="32" max="32" width="15.00390625" style="0" customWidth="1"/>
  </cols>
  <sheetData>
    <row r="1" spans="1:32" s="1" customFormat="1" ht="17.25" customHeight="1">
      <c r="A1" s="1" t="s">
        <v>92</v>
      </c>
      <c r="B1" s="2"/>
      <c r="C1" s="2"/>
      <c r="D1" s="3"/>
      <c r="E1" s="3"/>
      <c r="G1" s="4"/>
      <c r="I1" s="5"/>
      <c r="J1" s="6"/>
      <c r="K1" s="5"/>
      <c r="M1" s="7"/>
      <c r="N1" s="4"/>
      <c r="O1" s="8"/>
      <c r="P1" s="7"/>
      <c r="Q1" s="4"/>
      <c r="R1" s="9"/>
      <c r="S1" s="9"/>
      <c r="U1" s="6"/>
      <c r="V1" s="6"/>
      <c r="W1" s="2"/>
      <c r="X1" s="2"/>
      <c r="Y1" s="2"/>
      <c r="Z1" s="10"/>
      <c r="AA1" s="2"/>
      <c r="AB1" s="10"/>
      <c r="AC1" s="2"/>
      <c r="AD1" s="10"/>
      <c r="AE1" s="2"/>
      <c r="AF1" s="10"/>
    </row>
    <row r="2" spans="1:32" s="1" customFormat="1" ht="17.25" customHeight="1">
      <c r="A2" s="1" t="s">
        <v>0</v>
      </c>
      <c r="B2" s="2"/>
      <c r="C2" s="2"/>
      <c r="D2" s="3"/>
      <c r="E2" s="3"/>
      <c r="G2" s="4"/>
      <c r="I2" s="5"/>
      <c r="J2" s="6"/>
      <c r="K2" s="5"/>
      <c r="M2" s="7"/>
      <c r="N2" s="4"/>
      <c r="O2" s="8"/>
      <c r="P2" s="7"/>
      <c r="Q2" s="4"/>
      <c r="R2" s="9"/>
      <c r="S2" s="9"/>
      <c r="U2" s="6"/>
      <c r="V2" s="6"/>
      <c r="W2" s="2"/>
      <c r="X2" s="2"/>
      <c r="Y2" s="2"/>
      <c r="Z2" s="10"/>
      <c r="AA2" s="2"/>
      <c r="AB2" s="10"/>
      <c r="AC2" s="2"/>
      <c r="AD2" s="10"/>
      <c r="AE2" s="2"/>
      <c r="AF2" s="10"/>
    </row>
    <row r="3" spans="1:32" s="11" customFormat="1" ht="12.75" customHeight="1">
      <c r="A3" s="11" t="s">
        <v>1</v>
      </c>
      <c r="B3" s="12"/>
      <c r="C3" s="12"/>
      <c r="D3" s="13"/>
      <c r="E3" s="13"/>
      <c r="G3" s="14"/>
      <c r="I3" s="15"/>
      <c r="J3" s="16"/>
      <c r="K3" s="15"/>
      <c r="M3" s="17"/>
      <c r="N3" s="14"/>
      <c r="O3" s="18"/>
      <c r="P3" s="17"/>
      <c r="Q3" s="14"/>
      <c r="R3" s="19"/>
      <c r="S3" s="19"/>
      <c r="U3" s="16"/>
      <c r="V3" s="16"/>
      <c r="W3" s="12"/>
      <c r="X3" s="12"/>
      <c r="Y3" s="12"/>
      <c r="Z3" s="20"/>
      <c r="AA3" s="12"/>
      <c r="AB3" s="20"/>
      <c r="AC3" s="12"/>
      <c r="AD3" s="20"/>
      <c r="AE3" s="12"/>
      <c r="AF3" s="20"/>
    </row>
    <row r="4" spans="1:32" s="21" customFormat="1" ht="12.75" customHeight="1">
      <c r="A4" s="21" t="s">
        <v>2</v>
      </c>
      <c r="B4" s="22"/>
      <c r="C4" s="22"/>
      <c r="D4" s="23"/>
      <c r="E4" s="23"/>
      <c r="G4" s="24"/>
      <c r="I4" s="25"/>
      <c r="J4" s="26"/>
      <c r="K4" s="25"/>
      <c r="M4" s="27"/>
      <c r="N4" s="24"/>
      <c r="O4" s="28"/>
      <c r="P4" s="27"/>
      <c r="Q4" s="24"/>
      <c r="R4" s="29"/>
      <c r="S4" s="29"/>
      <c r="U4" s="26"/>
      <c r="V4" s="26"/>
      <c r="W4" s="22"/>
      <c r="X4" s="22"/>
      <c r="Y4" s="22"/>
      <c r="Z4" s="30"/>
      <c r="AA4" s="22"/>
      <c r="AB4" s="30"/>
      <c r="AC4" s="22"/>
      <c r="AD4" s="30"/>
      <c r="AE4" s="22"/>
      <c r="AF4" s="30"/>
    </row>
    <row r="5" spans="2:32" s="21" customFormat="1" ht="12.75" customHeight="1">
      <c r="B5" s="22"/>
      <c r="C5" s="22"/>
      <c r="D5" s="23"/>
      <c r="E5" s="23"/>
      <c r="G5" s="24"/>
      <c r="I5" s="25"/>
      <c r="J5" s="26"/>
      <c r="K5" s="25"/>
      <c r="M5" s="27"/>
      <c r="N5" s="24"/>
      <c r="O5" s="28"/>
      <c r="P5" s="27"/>
      <c r="Q5" s="24"/>
      <c r="R5" s="29"/>
      <c r="S5" s="29"/>
      <c r="U5" s="26"/>
      <c r="V5" s="26"/>
      <c r="W5" s="22"/>
      <c r="X5" s="22"/>
      <c r="Y5" s="22"/>
      <c r="Z5" s="30"/>
      <c r="AA5" s="22"/>
      <c r="AB5" s="30"/>
      <c r="AC5" s="22"/>
      <c r="AD5" s="30"/>
      <c r="AE5" s="22"/>
      <c r="AF5" s="30"/>
    </row>
    <row r="6" spans="2:32" s="31" customFormat="1" ht="12.75" customHeight="1">
      <c r="B6" s="32"/>
      <c r="C6" s="32"/>
      <c r="D6" s="130" t="s">
        <v>3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1" t="s">
        <v>4</v>
      </c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</row>
    <row r="7" spans="1:32" s="31" customFormat="1" ht="12.75" customHeight="1">
      <c r="A7" s="33"/>
      <c r="B7" s="34"/>
      <c r="C7" s="34"/>
      <c r="D7" s="35"/>
      <c r="E7" s="35"/>
      <c r="F7" s="33"/>
      <c r="G7" s="36" t="s">
        <v>5</v>
      </c>
      <c r="H7" s="37"/>
      <c r="I7" s="38"/>
      <c r="J7" s="39"/>
      <c r="K7" s="38"/>
      <c r="L7" s="33"/>
      <c r="M7" s="132" t="s">
        <v>6</v>
      </c>
      <c r="N7" s="132"/>
      <c r="O7" s="40"/>
      <c r="P7" s="132" t="s">
        <v>7</v>
      </c>
      <c r="Q7" s="132"/>
      <c r="R7" s="41"/>
      <c r="S7" s="41"/>
      <c r="T7" s="33"/>
      <c r="U7" s="133" t="s">
        <v>8</v>
      </c>
      <c r="V7" s="133"/>
      <c r="W7" s="34"/>
      <c r="X7" s="34"/>
      <c r="Y7" s="34"/>
      <c r="Z7" s="42"/>
      <c r="AA7" s="34"/>
      <c r="AB7" s="42"/>
      <c r="AC7" s="34"/>
      <c r="AD7" s="42"/>
      <c r="AE7" s="34"/>
      <c r="AF7" s="42"/>
    </row>
    <row r="8" spans="1:40" s="129" customFormat="1" ht="22.5" customHeight="1">
      <c r="A8" s="43" t="s">
        <v>9</v>
      </c>
      <c r="B8" s="43" t="s">
        <v>10</v>
      </c>
      <c r="C8" s="43" t="s">
        <v>11</v>
      </c>
      <c r="D8" s="44" t="s">
        <v>12</v>
      </c>
      <c r="E8" s="44" t="s">
        <v>13</v>
      </c>
      <c r="F8" s="43"/>
      <c r="G8" s="45">
        <v>2009</v>
      </c>
      <c r="H8" s="43"/>
      <c r="I8" s="46" t="s">
        <v>14</v>
      </c>
      <c r="J8" s="47" t="s">
        <v>15</v>
      </c>
      <c r="K8" s="46" t="s">
        <v>16</v>
      </c>
      <c r="L8" s="43"/>
      <c r="M8" s="45" t="s">
        <v>17</v>
      </c>
      <c r="N8" s="45">
        <v>2009</v>
      </c>
      <c r="O8" s="45"/>
      <c r="P8" s="48" t="s">
        <v>18</v>
      </c>
      <c r="Q8" s="45">
        <v>2009</v>
      </c>
      <c r="R8" s="45" t="s">
        <v>19</v>
      </c>
      <c r="S8" s="45" t="s">
        <v>20</v>
      </c>
      <c r="T8" s="43"/>
      <c r="U8" s="45">
        <v>2009</v>
      </c>
      <c r="V8" s="45">
        <v>2008</v>
      </c>
      <c r="W8" s="43"/>
      <c r="X8" s="43" t="s">
        <v>21</v>
      </c>
      <c r="Y8" s="43"/>
      <c r="Z8" s="43" t="s">
        <v>22</v>
      </c>
      <c r="AA8" s="43"/>
      <c r="AB8" s="43" t="s">
        <v>23</v>
      </c>
      <c r="AC8" s="43"/>
      <c r="AD8" s="43" t="s">
        <v>24</v>
      </c>
      <c r="AE8" s="43"/>
      <c r="AF8" s="43" t="s">
        <v>25</v>
      </c>
      <c r="AG8" s="49"/>
      <c r="AH8" s="49"/>
      <c r="AI8" s="49"/>
      <c r="AJ8" s="49"/>
      <c r="AK8" s="49"/>
      <c r="AL8" s="49"/>
      <c r="AM8" s="49"/>
      <c r="AN8" s="49"/>
    </row>
    <row r="9" spans="1:32" s="60" customFormat="1" ht="12.75" customHeight="1">
      <c r="A9" s="50" t="s">
        <v>26</v>
      </c>
      <c r="B9" s="51"/>
      <c r="C9" s="51"/>
      <c r="D9" s="52"/>
      <c r="E9" s="52"/>
      <c r="F9" s="53"/>
      <c r="G9" s="54"/>
      <c r="H9" s="53"/>
      <c r="I9" s="55"/>
      <c r="J9" s="56"/>
      <c r="K9" s="55"/>
      <c r="L9" s="53"/>
      <c r="M9" s="57"/>
      <c r="N9" s="54"/>
      <c r="O9" s="54"/>
      <c r="P9" s="57"/>
      <c r="Q9" s="54"/>
      <c r="R9" s="58"/>
      <c r="S9" s="58"/>
      <c r="T9" s="53"/>
      <c r="U9" s="56"/>
      <c r="V9" s="56"/>
      <c r="W9" s="51"/>
      <c r="X9" s="51"/>
      <c r="Y9" s="51"/>
      <c r="Z9" s="59"/>
      <c r="AA9" s="51"/>
      <c r="AB9" s="59"/>
      <c r="AC9" s="51"/>
      <c r="AD9" s="59"/>
      <c r="AE9" s="51"/>
      <c r="AF9" s="59"/>
    </row>
    <row r="10" spans="1:32" s="64" customFormat="1" ht="12.75" customHeight="1">
      <c r="A10" s="61" t="s">
        <v>27</v>
      </c>
      <c r="B10" s="62"/>
      <c r="C10" s="62"/>
      <c r="D10" s="63"/>
      <c r="E10" s="63"/>
      <c r="G10" s="65"/>
      <c r="I10" s="66"/>
      <c r="J10" s="67"/>
      <c r="K10" s="66"/>
      <c r="M10" s="68"/>
      <c r="N10" s="65"/>
      <c r="O10" s="69"/>
      <c r="P10" s="68"/>
      <c r="Q10" s="65"/>
      <c r="R10" s="70"/>
      <c r="S10" s="70"/>
      <c r="U10" s="67">
        <v>0</v>
      </c>
      <c r="V10" s="67">
        <v>0</v>
      </c>
      <c r="W10" s="62"/>
      <c r="X10" s="62"/>
      <c r="Y10" s="62"/>
      <c r="Z10" s="71"/>
      <c r="AA10" s="62"/>
      <c r="AB10" s="71"/>
      <c r="AC10" s="62"/>
      <c r="AD10" s="71"/>
      <c r="AE10" s="62"/>
      <c r="AF10" s="71"/>
    </row>
    <row r="11" spans="1:35" s="75" customFormat="1" ht="12.75" customHeight="1">
      <c r="A11" s="72" t="s">
        <v>28</v>
      </c>
      <c r="B11" s="73"/>
      <c r="C11" s="73"/>
      <c r="D11" s="74"/>
      <c r="E11" s="74"/>
      <c r="G11" s="69"/>
      <c r="I11" s="76"/>
      <c r="J11" s="77"/>
      <c r="K11" s="76"/>
      <c r="M11" s="78"/>
      <c r="N11" s="79"/>
      <c r="O11" s="80"/>
      <c r="P11" s="78"/>
      <c r="Q11" s="80"/>
      <c r="R11" s="81"/>
      <c r="S11" s="81"/>
      <c r="U11" s="82">
        <v>0</v>
      </c>
      <c r="V11" s="82">
        <v>0</v>
      </c>
      <c r="W11" s="73"/>
      <c r="X11" s="73"/>
      <c r="Y11" s="73"/>
      <c r="Z11" s="83"/>
      <c r="AA11" s="73"/>
      <c r="AB11" s="83"/>
      <c r="AC11" s="73"/>
      <c r="AD11" s="83"/>
      <c r="AE11" s="73"/>
      <c r="AF11" s="83"/>
      <c r="AI11" s="84"/>
    </row>
    <row r="12" spans="1:37" s="90" customFormat="1" ht="12.75" customHeight="1">
      <c r="A12" s="85" t="s">
        <v>29</v>
      </c>
      <c r="B12" s="86" t="s">
        <v>30</v>
      </c>
      <c r="C12" s="87" t="s">
        <v>31</v>
      </c>
      <c r="D12" s="88" t="s">
        <v>32</v>
      </c>
      <c r="E12" s="89" t="s">
        <v>33</v>
      </c>
      <c r="G12" s="69">
        <v>13550.16</v>
      </c>
      <c r="I12" s="87" t="s">
        <v>79</v>
      </c>
      <c r="J12" s="91" t="s">
        <v>34</v>
      </c>
      <c r="K12" s="92">
        <v>40074</v>
      </c>
      <c r="M12" s="93" t="s">
        <v>35</v>
      </c>
      <c r="N12" s="93">
        <v>-74.88</v>
      </c>
      <c r="O12" s="93"/>
      <c r="P12" s="94" t="s">
        <v>36</v>
      </c>
      <c r="Q12" s="94">
        <v>110.50908</v>
      </c>
      <c r="R12" s="95" t="s">
        <v>37</v>
      </c>
      <c r="S12" s="95" t="s">
        <v>37</v>
      </c>
      <c r="U12" s="82">
        <v>0</v>
      </c>
      <c r="V12" s="82">
        <v>0</v>
      </c>
      <c r="W12" s="96"/>
      <c r="X12" s="96" t="s">
        <v>37</v>
      </c>
      <c r="Y12" s="96"/>
      <c r="Z12" s="96" t="s">
        <v>37</v>
      </c>
      <c r="AA12" s="96"/>
      <c r="AB12" s="96" t="s">
        <v>37</v>
      </c>
      <c r="AC12" s="96"/>
      <c r="AD12" s="96" t="s">
        <v>37</v>
      </c>
      <c r="AE12" s="96"/>
      <c r="AF12" s="96" t="s">
        <v>37</v>
      </c>
      <c r="AI12" s="84"/>
      <c r="AJ12" s="84"/>
      <c r="AK12" s="84"/>
    </row>
    <row r="13" spans="1:37" s="90" customFormat="1" ht="12.75" customHeight="1">
      <c r="A13" s="85" t="s">
        <v>29</v>
      </c>
      <c r="B13" s="86" t="s">
        <v>38</v>
      </c>
      <c r="C13" s="87" t="s">
        <v>31</v>
      </c>
      <c r="D13" s="88" t="s">
        <v>39</v>
      </c>
      <c r="E13" s="89" t="s">
        <v>33</v>
      </c>
      <c r="G13" s="69">
        <v>2736.09</v>
      </c>
      <c r="I13" s="87" t="s">
        <v>79</v>
      </c>
      <c r="J13" s="91" t="s">
        <v>34</v>
      </c>
      <c r="K13" s="92">
        <v>40074</v>
      </c>
      <c r="M13" s="93" t="s">
        <v>35</v>
      </c>
      <c r="N13" s="93">
        <v>-15.120000000000001</v>
      </c>
      <c r="O13" s="93"/>
      <c r="P13" s="94" t="s">
        <v>36</v>
      </c>
      <c r="Q13" s="94">
        <v>20.80592</v>
      </c>
      <c r="R13" s="95" t="s">
        <v>37</v>
      </c>
      <c r="S13" s="95" t="s">
        <v>37</v>
      </c>
      <c r="U13" s="82">
        <v>0</v>
      </c>
      <c r="V13" s="82">
        <v>0</v>
      </c>
      <c r="W13" s="96"/>
      <c r="X13" s="96" t="s">
        <v>37</v>
      </c>
      <c r="Y13" s="96"/>
      <c r="Z13" s="96" t="s">
        <v>37</v>
      </c>
      <c r="AA13" s="96"/>
      <c r="AB13" s="96" t="s">
        <v>37</v>
      </c>
      <c r="AC13" s="96"/>
      <c r="AD13" s="96" t="s">
        <v>37</v>
      </c>
      <c r="AE13" s="96"/>
      <c r="AF13" s="96" t="s">
        <v>37</v>
      </c>
      <c r="AI13" s="84"/>
      <c r="AJ13" s="84"/>
      <c r="AK13" s="84"/>
    </row>
    <row r="14" spans="1:37" s="90" customFormat="1" ht="12.75" customHeight="1">
      <c r="A14" s="85" t="s">
        <v>40</v>
      </c>
      <c r="B14" s="86" t="s">
        <v>41</v>
      </c>
      <c r="C14" s="87" t="s">
        <v>42</v>
      </c>
      <c r="D14" s="88" t="s">
        <v>43</v>
      </c>
      <c r="E14" s="89" t="s">
        <v>33</v>
      </c>
      <c r="G14" s="69">
        <v>1501.05</v>
      </c>
      <c r="I14" s="87" t="s">
        <v>79</v>
      </c>
      <c r="J14" s="91" t="s">
        <v>34</v>
      </c>
      <c r="K14" s="92">
        <v>40074</v>
      </c>
      <c r="M14" s="93" t="s">
        <v>35</v>
      </c>
      <c r="N14" s="93">
        <v>-8.85</v>
      </c>
      <c r="O14" s="93"/>
      <c r="P14" s="94" t="s">
        <v>36</v>
      </c>
      <c r="Q14" s="94">
        <v>29.756520000000002</v>
      </c>
      <c r="R14" s="95" t="s">
        <v>37</v>
      </c>
      <c r="S14" s="95" t="s">
        <v>37</v>
      </c>
      <c r="U14" s="82">
        <v>0</v>
      </c>
      <c r="V14" s="82">
        <v>0</v>
      </c>
      <c r="W14" s="96"/>
      <c r="X14" s="96" t="s">
        <v>37</v>
      </c>
      <c r="Y14" s="96"/>
      <c r="Z14" s="96" t="s">
        <v>37</v>
      </c>
      <c r="AA14" s="96"/>
      <c r="AB14" s="96" t="s">
        <v>37</v>
      </c>
      <c r="AC14" s="96"/>
      <c r="AD14" s="96" t="s">
        <v>37</v>
      </c>
      <c r="AE14" s="96"/>
      <c r="AF14" s="96" t="s">
        <v>37</v>
      </c>
      <c r="AI14" s="84"/>
      <c r="AJ14" s="84"/>
      <c r="AK14" s="84"/>
    </row>
    <row r="15" spans="1:37" s="90" customFormat="1" ht="12.75" customHeight="1">
      <c r="A15" s="85" t="s">
        <v>40</v>
      </c>
      <c r="B15" s="86" t="s">
        <v>44</v>
      </c>
      <c r="C15" s="87" t="s">
        <v>42</v>
      </c>
      <c r="D15" s="88" t="s">
        <v>43</v>
      </c>
      <c r="E15" s="89" t="s">
        <v>33</v>
      </c>
      <c r="G15" s="69">
        <v>11827.550000000001</v>
      </c>
      <c r="I15" s="87" t="s">
        <v>79</v>
      </c>
      <c r="J15" s="91" t="s">
        <v>34</v>
      </c>
      <c r="K15" s="92">
        <v>40074</v>
      </c>
      <c r="M15" s="93" t="s">
        <v>35</v>
      </c>
      <c r="N15" s="93">
        <v>0</v>
      </c>
      <c r="O15" s="93"/>
      <c r="P15" s="94" t="s">
        <v>36</v>
      </c>
      <c r="Q15" s="94">
        <v>228.43175</v>
      </c>
      <c r="R15" s="95" t="s">
        <v>37</v>
      </c>
      <c r="S15" s="95" t="s">
        <v>37</v>
      </c>
      <c r="U15" s="82">
        <v>0</v>
      </c>
      <c r="V15" s="82">
        <v>0</v>
      </c>
      <c r="W15" s="96"/>
      <c r="X15" s="96" t="s">
        <v>37</v>
      </c>
      <c r="Y15" s="96"/>
      <c r="Z15" s="96" t="s">
        <v>37</v>
      </c>
      <c r="AA15" s="96"/>
      <c r="AB15" s="96" t="s">
        <v>37</v>
      </c>
      <c r="AC15" s="96"/>
      <c r="AD15" s="96" t="s">
        <v>37</v>
      </c>
      <c r="AE15" s="96"/>
      <c r="AF15" s="96" t="s">
        <v>37</v>
      </c>
      <c r="AI15" s="84"/>
      <c r="AJ15" s="84"/>
      <c r="AK15" s="84"/>
    </row>
    <row r="16" spans="1:37" s="90" customFormat="1" ht="12.75" customHeight="1">
      <c r="A16" s="85" t="s">
        <v>45</v>
      </c>
      <c r="B16" s="86" t="s">
        <v>46</v>
      </c>
      <c r="C16" s="87" t="s">
        <v>42</v>
      </c>
      <c r="D16" s="88" t="s">
        <v>43</v>
      </c>
      <c r="E16" s="89" t="s">
        <v>33</v>
      </c>
      <c r="G16" s="69">
        <v>659.36</v>
      </c>
      <c r="I16" s="87" t="s">
        <v>79</v>
      </c>
      <c r="J16" s="91" t="s">
        <v>34</v>
      </c>
      <c r="K16" s="92">
        <v>40074</v>
      </c>
      <c r="M16" s="93" t="s">
        <v>35</v>
      </c>
      <c r="N16" s="93">
        <v>-1.04</v>
      </c>
      <c r="O16" s="93"/>
      <c r="P16" s="94" t="s">
        <v>36</v>
      </c>
      <c r="Q16" s="94">
        <v>18.24861</v>
      </c>
      <c r="R16" s="95" t="s">
        <v>37</v>
      </c>
      <c r="S16" s="95" t="s">
        <v>37</v>
      </c>
      <c r="U16" s="82">
        <v>0</v>
      </c>
      <c r="V16" s="82">
        <v>0</v>
      </c>
      <c r="W16" s="96"/>
      <c r="X16" s="96" t="s">
        <v>37</v>
      </c>
      <c r="Y16" s="96"/>
      <c r="Z16" s="96" t="s">
        <v>37</v>
      </c>
      <c r="AA16" s="96"/>
      <c r="AB16" s="96" t="s">
        <v>37</v>
      </c>
      <c r="AC16" s="96"/>
      <c r="AD16" s="96" t="s">
        <v>37</v>
      </c>
      <c r="AE16" s="96"/>
      <c r="AF16" s="96" t="s">
        <v>37</v>
      </c>
      <c r="AI16" s="84"/>
      <c r="AJ16" s="84"/>
      <c r="AK16" s="84"/>
    </row>
    <row r="17" spans="1:37" s="90" customFormat="1" ht="12.75" customHeight="1">
      <c r="A17" s="85" t="s">
        <v>45</v>
      </c>
      <c r="B17" s="86" t="s">
        <v>47</v>
      </c>
      <c r="C17" s="87" t="s">
        <v>31</v>
      </c>
      <c r="D17" s="97" t="s">
        <v>48</v>
      </c>
      <c r="E17" s="89" t="s">
        <v>33</v>
      </c>
      <c r="G17" s="69">
        <v>69740</v>
      </c>
      <c r="I17" s="87" t="s">
        <v>79</v>
      </c>
      <c r="J17" s="91" t="s">
        <v>34</v>
      </c>
      <c r="K17" s="92">
        <v>40074</v>
      </c>
      <c r="M17" s="93" t="s">
        <v>35</v>
      </c>
      <c r="N17" s="93">
        <v>-110</v>
      </c>
      <c r="O17" s="93"/>
      <c r="P17" s="94" t="s">
        <v>36</v>
      </c>
      <c r="Q17" s="94">
        <v>1348.42</v>
      </c>
      <c r="R17" s="95" t="s">
        <v>37</v>
      </c>
      <c r="S17" s="95" t="s">
        <v>37</v>
      </c>
      <c r="U17" s="82">
        <v>0</v>
      </c>
      <c r="V17" s="82">
        <v>0</v>
      </c>
      <c r="W17" s="96"/>
      <c r="X17" s="96" t="s">
        <v>37</v>
      </c>
      <c r="Y17" s="96"/>
      <c r="Z17" s="96" t="s">
        <v>37</v>
      </c>
      <c r="AA17" s="96"/>
      <c r="AB17" s="96" t="s">
        <v>37</v>
      </c>
      <c r="AC17" s="96"/>
      <c r="AD17" s="96" t="s">
        <v>37</v>
      </c>
      <c r="AE17" s="96"/>
      <c r="AF17" s="96" t="s">
        <v>37</v>
      </c>
      <c r="AI17" s="84"/>
      <c r="AJ17" s="84"/>
      <c r="AK17" s="84"/>
    </row>
    <row r="18" spans="1:37" s="90" customFormat="1" ht="12.75" customHeight="1">
      <c r="A18" s="85" t="s">
        <v>45</v>
      </c>
      <c r="B18" s="86" t="s">
        <v>44</v>
      </c>
      <c r="C18" s="87" t="s">
        <v>42</v>
      </c>
      <c r="D18" s="88" t="s">
        <v>43</v>
      </c>
      <c r="E18" s="89" t="s">
        <v>33</v>
      </c>
      <c r="G18" s="69">
        <v>10617.2</v>
      </c>
      <c r="I18" s="87" t="s">
        <v>79</v>
      </c>
      <c r="J18" s="91" t="s">
        <v>34</v>
      </c>
      <c r="K18" s="92">
        <v>40074</v>
      </c>
      <c r="M18" s="93" t="s">
        <v>35</v>
      </c>
      <c r="N18" s="93">
        <v>0</v>
      </c>
      <c r="O18" s="93"/>
      <c r="P18" s="94" t="s">
        <v>36</v>
      </c>
      <c r="Q18" s="94">
        <v>279.50346</v>
      </c>
      <c r="R18" s="95" t="s">
        <v>37</v>
      </c>
      <c r="S18" s="95" t="s">
        <v>37</v>
      </c>
      <c r="U18" s="82">
        <v>0</v>
      </c>
      <c r="V18" s="82">
        <v>0</v>
      </c>
      <c r="W18" s="96"/>
      <c r="X18" s="96" t="s">
        <v>37</v>
      </c>
      <c r="Y18" s="96"/>
      <c r="Z18" s="96" t="s">
        <v>37</v>
      </c>
      <c r="AA18" s="96"/>
      <c r="AB18" s="96" t="s">
        <v>37</v>
      </c>
      <c r="AC18" s="96"/>
      <c r="AD18" s="96" t="s">
        <v>37</v>
      </c>
      <c r="AE18" s="96"/>
      <c r="AF18" s="96" t="s">
        <v>37</v>
      </c>
      <c r="AI18" s="84"/>
      <c r="AJ18" s="84"/>
      <c r="AK18" s="84"/>
    </row>
    <row r="19" spans="1:37" s="90" customFormat="1" ht="12.75" customHeight="1">
      <c r="A19" s="85" t="s">
        <v>49</v>
      </c>
      <c r="B19" s="86" t="s">
        <v>44</v>
      </c>
      <c r="C19" s="87" t="s">
        <v>42</v>
      </c>
      <c r="D19" s="88" t="s">
        <v>43</v>
      </c>
      <c r="E19" s="89" t="s">
        <v>33</v>
      </c>
      <c r="G19" s="69">
        <v>94754.25</v>
      </c>
      <c r="I19" s="87" t="s">
        <v>79</v>
      </c>
      <c r="J19" s="91" t="s">
        <v>34</v>
      </c>
      <c r="K19" s="92">
        <v>40074</v>
      </c>
      <c r="M19" s="93" t="s">
        <v>35</v>
      </c>
      <c r="N19" s="93">
        <v>-589.95</v>
      </c>
      <c r="O19" s="93"/>
      <c r="P19" s="94" t="s">
        <v>36</v>
      </c>
      <c r="Q19" s="94">
        <v>2431.01159</v>
      </c>
      <c r="R19" s="95" t="s">
        <v>37</v>
      </c>
      <c r="S19" s="95" t="s">
        <v>37</v>
      </c>
      <c r="U19" s="82">
        <v>0</v>
      </c>
      <c r="V19" s="82">
        <v>0</v>
      </c>
      <c r="W19" s="96"/>
      <c r="X19" s="96" t="s">
        <v>37</v>
      </c>
      <c r="Y19" s="96"/>
      <c r="Z19" s="96" t="s">
        <v>37</v>
      </c>
      <c r="AA19" s="96"/>
      <c r="AB19" s="96" t="s">
        <v>37</v>
      </c>
      <c r="AC19" s="96"/>
      <c r="AD19" s="96" t="s">
        <v>37</v>
      </c>
      <c r="AE19" s="96"/>
      <c r="AF19" s="96" t="s">
        <v>37</v>
      </c>
      <c r="AI19" s="84"/>
      <c r="AJ19" s="84"/>
      <c r="AK19" s="84"/>
    </row>
    <row r="20" spans="1:37" s="90" customFormat="1" ht="12.75" customHeight="1">
      <c r="A20" s="85" t="s">
        <v>50</v>
      </c>
      <c r="B20" s="86" t="s">
        <v>30</v>
      </c>
      <c r="C20" s="87" t="s">
        <v>31</v>
      </c>
      <c r="D20" s="88" t="s">
        <v>32</v>
      </c>
      <c r="E20" s="89" t="s">
        <v>33</v>
      </c>
      <c r="G20" s="69">
        <v>40510.875</v>
      </c>
      <c r="I20" s="87" t="s">
        <v>79</v>
      </c>
      <c r="J20" s="91" t="s">
        <v>34</v>
      </c>
      <c r="K20" s="92">
        <v>40073</v>
      </c>
      <c r="M20" s="93" t="s">
        <v>35</v>
      </c>
      <c r="N20" s="93">
        <v>-162.46394</v>
      </c>
      <c r="O20" s="93"/>
      <c r="P20" s="94" t="s">
        <v>36</v>
      </c>
      <c r="Q20" s="94">
        <v>162.46394</v>
      </c>
      <c r="R20" s="95" t="s">
        <v>37</v>
      </c>
      <c r="S20" s="95" t="s">
        <v>37</v>
      </c>
      <c r="U20" s="82">
        <v>0</v>
      </c>
      <c r="V20" s="82">
        <v>0</v>
      </c>
      <c r="W20" s="96"/>
      <c r="X20" s="96" t="s">
        <v>37</v>
      </c>
      <c r="Y20" s="96"/>
      <c r="Z20" s="96" t="s">
        <v>37</v>
      </c>
      <c r="AA20" s="96"/>
      <c r="AB20" s="96" t="s">
        <v>37</v>
      </c>
      <c r="AC20" s="96"/>
      <c r="AD20" s="96" t="s">
        <v>37</v>
      </c>
      <c r="AE20" s="96"/>
      <c r="AF20" s="96" t="s">
        <v>37</v>
      </c>
      <c r="AI20" s="84"/>
      <c r="AJ20" s="84"/>
      <c r="AK20" s="84"/>
    </row>
    <row r="21" spans="1:37" s="90" customFormat="1" ht="12.75" customHeight="1">
      <c r="A21" s="85" t="s">
        <v>50</v>
      </c>
      <c r="B21" s="86" t="s">
        <v>38</v>
      </c>
      <c r="C21" s="87" t="s">
        <v>31</v>
      </c>
      <c r="D21" s="88" t="s">
        <v>39</v>
      </c>
      <c r="E21" s="89" t="s">
        <v>33</v>
      </c>
      <c r="G21" s="69">
        <v>5721.875</v>
      </c>
      <c r="I21" s="87" t="s">
        <v>79</v>
      </c>
      <c r="J21" s="91" t="s">
        <v>34</v>
      </c>
      <c r="K21" s="92">
        <v>40073</v>
      </c>
      <c r="M21" s="93" t="s">
        <v>35</v>
      </c>
      <c r="N21" s="93">
        <v>-40.73775</v>
      </c>
      <c r="O21" s="93"/>
      <c r="P21" s="94" t="s">
        <v>36</v>
      </c>
      <c r="Q21" s="94">
        <v>40.73775</v>
      </c>
      <c r="R21" s="95" t="s">
        <v>37</v>
      </c>
      <c r="S21" s="95" t="s">
        <v>37</v>
      </c>
      <c r="U21" s="82">
        <v>0</v>
      </c>
      <c r="V21" s="82">
        <v>0</v>
      </c>
      <c r="W21" s="96"/>
      <c r="X21" s="96" t="s">
        <v>37</v>
      </c>
      <c r="Y21" s="96"/>
      <c r="Z21" s="96" t="s">
        <v>37</v>
      </c>
      <c r="AA21" s="96"/>
      <c r="AB21" s="96" t="s">
        <v>37</v>
      </c>
      <c r="AC21" s="96"/>
      <c r="AD21" s="96" t="s">
        <v>37</v>
      </c>
      <c r="AE21" s="96"/>
      <c r="AF21" s="96" t="s">
        <v>37</v>
      </c>
      <c r="AI21" s="84"/>
      <c r="AJ21" s="84"/>
      <c r="AK21" s="84"/>
    </row>
    <row r="22" spans="1:37" s="90" customFormat="1" ht="12.75" customHeight="1">
      <c r="A22" s="85" t="s">
        <v>50</v>
      </c>
      <c r="B22" s="86" t="s">
        <v>47</v>
      </c>
      <c r="C22" s="87" t="s">
        <v>31</v>
      </c>
      <c r="D22" s="97" t="s">
        <v>48</v>
      </c>
      <c r="E22" s="89" t="s">
        <v>33</v>
      </c>
      <c r="G22" s="69">
        <v>709512.5</v>
      </c>
      <c r="I22" s="87" t="s">
        <v>79</v>
      </c>
      <c r="J22" s="91" t="s">
        <v>34</v>
      </c>
      <c r="K22" s="92">
        <v>40073</v>
      </c>
      <c r="M22" s="93" t="s">
        <v>35</v>
      </c>
      <c r="N22" s="93">
        <v>-4417.5</v>
      </c>
      <c r="O22" s="93"/>
      <c r="P22" s="94" t="s">
        <v>36</v>
      </c>
      <c r="Q22" s="94">
        <v>7130.4435</v>
      </c>
      <c r="R22" s="95" t="s">
        <v>37</v>
      </c>
      <c r="S22" s="95" t="s">
        <v>37</v>
      </c>
      <c r="U22" s="82">
        <v>0</v>
      </c>
      <c r="V22" s="82">
        <v>0</v>
      </c>
      <c r="W22" s="96"/>
      <c r="X22" s="96" t="s">
        <v>37</v>
      </c>
      <c r="Y22" s="96"/>
      <c r="Z22" s="96" t="s">
        <v>37</v>
      </c>
      <c r="AA22" s="96"/>
      <c r="AB22" s="96" t="s">
        <v>37</v>
      </c>
      <c r="AC22" s="96"/>
      <c r="AD22" s="96" t="s">
        <v>37</v>
      </c>
      <c r="AE22" s="96"/>
      <c r="AF22" s="96" t="s">
        <v>37</v>
      </c>
      <c r="AI22" s="84"/>
      <c r="AJ22" s="84"/>
      <c r="AK22" s="84"/>
    </row>
    <row r="23" spans="1:37" s="90" customFormat="1" ht="12.75" customHeight="1">
      <c r="A23" s="85" t="s">
        <v>51</v>
      </c>
      <c r="B23" s="86" t="s">
        <v>47</v>
      </c>
      <c r="C23" s="87" t="s">
        <v>31</v>
      </c>
      <c r="D23" s="97" t="s">
        <v>48</v>
      </c>
      <c r="E23" s="89" t="s">
        <v>33</v>
      </c>
      <c r="G23" s="69">
        <v>72029.83</v>
      </c>
      <c r="I23" s="87" t="s">
        <v>79</v>
      </c>
      <c r="J23" s="91" t="s">
        <v>34</v>
      </c>
      <c r="K23" s="92">
        <v>40074</v>
      </c>
      <c r="M23" s="93" t="s">
        <v>35</v>
      </c>
      <c r="N23" s="93">
        <v>-249.8</v>
      </c>
      <c r="O23" s="93"/>
      <c r="P23" s="94" t="s">
        <v>36</v>
      </c>
      <c r="Q23" s="94">
        <v>1183.25724</v>
      </c>
      <c r="R23" s="95" t="s">
        <v>37</v>
      </c>
      <c r="S23" s="95" t="s">
        <v>37</v>
      </c>
      <c r="U23" s="82">
        <v>0</v>
      </c>
      <c r="V23" s="82">
        <v>0</v>
      </c>
      <c r="W23" s="96"/>
      <c r="X23" s="96" t="s">
        <v>37</v>
      </c>
      <c r="Y23" s="96"/>
      <c r="Z23" s="96" t="s">
        <v>37</v>
      </c>
      <c r="AA23" s="96"/>
      <c r="AB23" s="96" t="s">
        <v>37</v>
      </c>
      <c r="AC23" s="96"/>
      <c r="AD23" s="96" t="s">
        <v>37</v>
      </c>
      <c r="AE23" s="96"/>
      <c r="AF23" s="96" t="s">
        <v>37</v>
      </c>
      <c r="AI23" s="84"/>
      <c r="AJ23" s="84"/>
      <c r="AK23" s="84"/>
    </row>
    <row r="24" spans="1:37" s="90" customFormat="1" ht="12.75" customHeight="1">
      <c r="A24" s="85" t="s">
        <v>51</v>
      </c>
      <c r="B24" s="86" t="s">
        <v>44</v>
      </c>
      <c r="C24" s="87" t="s">
        <v>42</v>
      </c>
      <c r="D24" s="88" t="s">
        <v>43</v>
      </c>
      <c r="E24" s="89" t="s">
        <v>33</v>
      </c>
      <c r="G24" s="69">
        <v>14705.85</v>
      </c>
      <c r="I24" s="87" t="s">
        <v>79</v>
      </c>
      <c r="J24" s="91" t="s">
        <v>34</v>
      </c>
      <c r="K24" s="92">
        <v>40074</v>
      </c>
      <c r="M24" s="93" t="s">
        <v>35</v>
      </c>
      <c r="N24" s="93">
        <v>-51</v>
      </c>
      <c r="O24" s="93"/>
      <c r="P24" s="94" t="s">
        <v>36</v>
      </c>
      <c r="Q24" s="94">
        <v>456.57375</v>
      </c>
      <c r="R24" s="95" t="s">
        <v>37</v>
      </c>
      <c r="S24" s="95" t="s">
        <v>37</v>
      </c>
      <c r="U24" s="82">
        <v>0</v>
      </c>
      <c r="V24" s="82">
        <v>0</v>
      </c>
      <c r="W24" s="96"/>
      <c r="X24" s="96" t="s">
        <v>37</v>
      </c>
      <c r="Y24" s="96"/>
      <c r="Z24" s="96" t="s">
        <v>37</v>
      </c>
      <c r="AA24" s="96"/>
      <c r="AB24" s="96" t="s">
        <v>37</v>
      </c>
      <c r="AC24" s="96"/>
      <c r="AD24" s="96" t="s">
        <v>37</v>
      </c>
      <c r="AE24" s="96"/>
      <c r="AF24" s="96" t="s">
        <v>37</v>
      </c>
      <c r="AI24" s="84"/>
      <c r="AJ24" s="84"/>
      <c r="AK24" s="84"/>
    </row>
    <row r="25" spans="1:37" s="90" customFormat="1" ht="12.75" customHeight="1">
      <c r="A25" s="85"/>
      <c r="B25" s="86"/>
      <c r="C25" s="87"/>
      <c r="D25" s="88"/>
      <c r="E25" s="89"/>
      <c r="G25" s="69"/>
      <c r="I25" s="87"/>
      <c r="J25" s="91"/>
      <c r="K25" s="92"/>
      <c r="M25" s="93"/>
      <c r="N25" s="93"/>
      <c r="O25" s="93"/>
      <c r="P25" s="94"/>
      <c r="Q25" s="94"/>
      <c r="R25" s="95"/>
      <c r="S25" s="95"/>
      <c r="U25" s="82">
        <v>0</v>
      </c>
      <c r="V25" s="82">
        <v>0</v>
      </c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I25" s="84"/>
      <c r="AJ25" s="84"/>
      <c r="AK25" s="84"/>
    </row>
    <row r="26" spans="1:37" s="90" customFormat="1" ht="12.75" customHeight="1">
      <c r="A26" s="98" t="s">
        <v>52</v>
      </c>
      <c r="B26" s="87"/>
      <c r="C26" s="87"/>
      <c r="D26" s="88"/>
      <c r="E26" s="89"/>
      <c r="G26" s="93"/>
      <c r="I26" s="87"/>
      <c r="J26" s="91"/>
      <c r="K26" s="99"/>
      <c r="M26" s="100"/>
      <c r="N26" s="93">
        <v>0</v>
      </c>
      <c r="O26" s="93"/>
      <c r="P26" s="94" t="s">
        <v>36</v>
      </c>
      <c r="Q26" s="93">
        <v>-4019</v>
      </c>
      <c r="R26" s="95"/>
      <c r="S26" s="95" t="s">
        <v>37</v>
      </c>
      <c r="U26" s="82">
        <v>0</v>
      </c>
      <c r="V26" s="82">
        <v>0</v>
      </c>
      <c r="W26" s="96"/>
      <c r="X26" s="96" t="s">
        <v>37</v>
      </c>
      <c r="Y26" s="96"/>
      <c r="Z26" s="96" t="s">
        <v>37</v>
      </c>
      <c r="AA26" s="96"/>
      <c r="AB26" s="96" t="s">
        <v>37</v>
      </c>
      <c r="AC26" s="96"/>
      <c r="AD26" s="96" t="s">
        <v>37</v>
      </c>
      <c r="AE26" s="96"/>
      <c r="AF26" s="96" t="s">
        <v>37</v>
      </c>
      <c r="AI26" s="84"/>
      <c r="AJ26" s="84"/>
      <c r="AK26" s="84"/>
    </row>
    <row r="27" spans="1:37" s="104" customFormat="1" ht="12.75" customHeight="1" thickBot="1">
      <c r="A27" s="101" t="s">
        <v>53</v>
      </c>
      <c r="B27" s="102"/>
      <c r="C27" s="102"/>
      <c r="D27" s="103"/>
      <c r="F27" s="105"/>
      <c r="G27" s="106">
        <f>SUM(G11:G26)</f>
        <v>1047866.5899999999</v>
      </c>
      <c r="I27" s="102"/>
      <c r="J27" s="107"/>
      <c r="K27" s="108"/>
      <c r="M27" s="109"/>
      <c r="N27" s="106">
        <f>SUM(N11:N26)</f>
        <v>-5721.34169</v>
      </c>
      <c r="O27" s="110"/>
      <c r="P27" s="111"/>
      <c r="Q27" s="106">
        <f>SUM(Q11:Q26)</f>
        <v>9421.163109999998</v>
      </c>
      <c r="R27" s="112"/>
      <c r="S27" s="113"/>
      <c r="U27" s="114"/>
      <c r="V27" s="114"/>
      <c r="W27" s="115"/>
      <c r="X27" s="115"/>
      <c r="Y27" s="115"/>
      <c r="Z27" s="116"/>
      <c r="AA27" s="115"/>
      <c r="AB27" s="116"/>
      <c r="AC27" s="115"/>
      <c r="AD27" s="116"/>
      <c r="AE27" s="115"/>
      <c r="AF27" s="102"/>
      <c r="AI27" s="84"/>
      <c r="AJ27" s="84"/>
      <c r="AK27" s="84"/>
    </row>
    <row r="28" spans="1:37" s="90" customFormat="1" ht="12.75" customHeight="1">
      <c r="A28" s="98"/>
      <c r="B28" s="87"/>
      <c r="C28" s="87"/>
      <c r="D28" s="88"/>
      <c r="E28" s="89"/>
      <c r="G28" s="93"/>
      <c r="I28" s="87"/>
      <c r="J28" s="91"/>
      <c r="K28" s="99"/>
      <c r="M28" s="100"/>
      <c r="N28" s="93"/>
      <c r="O28" s="93"/>
      <c r="P28" s="94"/>
      <c r="Q28" s="93"/>
      <c r="R28" s="95"/>
      <c r="S28" s="117"/>
      <c r="U28" s="118"/>
      <c r="V28" s="118"/>
      <c r="W28" s="96"/>
      <c r="X28" s="96"/>
      <c r="Y28" s="96"/>
      <c r="Z28" s="119"/>
      <c r="AA28" s="96"/>
      <c r="AB28" s="119"/>
      <c r="AC28" s="96"/>
      <c r="AD28" s="119"/>
      <c r="AE28" s="96"/>
      <c r="AF28" s="87"/>
      <c r="AI28" s="84"/>
      <c r="AJ28" s="84"/>
      <c r="AK28" s="84"/>
    </row>
    <row r="29" spans="1:37" s="90" customFormat="1" ht="12.75" customHeight="1">
      <c r="A29" s="72" t="s">
        <v>54</v>
      </c>
      <c r="B29" s="87"/>
      <c r="C29" s="87"/>
      <c r="D29" s="88"/>
      <c r="E29" s="89"/>
      <c r="G29" s="93"/>
      <c r="I29" s="87"/>
      <c r="J29" s="91"/>
      <c r="K29" s="99"/>
      <c r="M29" s="100"/>
      <c r="N29" s="93"/>
      <c r="O29" s="93"/>
      <c r="P29" s="94"/>
      <c r="Q29" s="93"/>
      <c r="R29" s="95"/>
      <c r="S29" s="117"/>
      <c r="U29" s="118"/>
      <c r="V29" s="118"/>
      <c r="W29" s="96"/>
      <c r="X29" s="96"/>
      <c r="Y29" s="96"/>
      <c r="Z29" s="119"/>
      <c r="AA29" s="96"/>
      <c r="AB29" s="119"/>
      <c r="AC29" s="96"/>
      <c r="AD29" s="119"/>
      <c r="AE29" s="96"/>
      <c r="AF29" s="87"/>
      <c r="AI29" s="84"/>
      <c r="AJ29" s="84"/>
      <c r="AK29" s="84"/>
    </row>
    <row r="30" spans="1:37" s="90" customFormat="1" ht="12.75" customHeight="1">
      <c r="A30" s="85" t="s">
        <v>55</v>
      </c>
      <c r="B30" s="86" t="s">
        <v>56</v>
      </c>
      <c r="C30" s="87" t="s">
        <v>42</v>
      </c>
      <c r="D30" s="88" t="s">
        <v>57</v>
      </c>
      <c r="E30" s="89" t="s">
        <v>58</v>
      </c>
      <c r="G30" s="93">
        <v>6067.37491</v>
      </c>
      <c r="I30" s="87" t="s">
        <v>79</v>
      </c>
      <c r="J30" s="91" t="s">
        <v>34</v>
      </c>
      <c r="K30" s="92">
        <v>40011</v>
      </c>
      <c r="M30" s="93" t="s">
        <v>35</v>
      </c>
      <c r="N30" s="93">
        <v>-82.21485000000001</v>
      </c>
      <c r="O30" s="93"/>
      <c r="P30" s="94" t="s">
        <v>36</v>
      </c>
      <c r="Q30" s="93">
        <v>104.44135000000001</v>
      </c>
      <c r="R30" s="95" t="s">
        <v>59</v>
      </c>
      <c r="S30" s="95" t="s">
        <v>60</v>
      </c>
      <c r="U30" s="82">
        <v>0</v>
      </c>
      <c r="V30" s="82">
        <v>0</v>
      </c>
      <c r="W30" s="96"/>
      <c r="X30" s="96" t="s">
        <v>37</v>
      </c>
      <c r="Y30" s="96"/>
      <c r="Z30" s="96" t="s">
        <v>37</v>
      </c>
      <c r="AA30" s="96"/>
      <c r="AB30" s="96" t="s">
        <v>37</v>
      </c>
      <c r="AC30" s="96"/>
      <c r="AD30" s="96" t="s">
        <v>37</v>
      </c>
      <c r="AE30" s="96"/>
      <c r="AF30" s="120" t="s">
        <v>61</v>
      </c>
      <c r="AI30" s="84"/>
      <c r="AJ30" s="84"/>
      <c r="AK30" s="84"/>
    </row>
    <row r="31" spans="1:37" s="90" customFormat="1" ht="12.75" customHeight="1">
      <c r="A31" s="85" t="s">
        <v>62</v>
      </c>
      <c r="B31" s="86" t="s">
        <v>56</v>
      </c>
      <c r="C31" s="87" t="s">
        <v>42</v>
      </c>
      <c r="D31" s="88" t="s">
        <v>57</v>
      </c>
      <c r="E31" s="89" t="s">
        <v>58</v>
      </c>
      <c r="G31" s="93">
        <v>18694.52517</v>
      </c>
      <c r="I31" s="87" t="s">
        <v>79</v>
      </c>
      <c r="J31" s="91" t="s">
        <v>34</v>
      </c>
      <c r="K31" s="92">
        <v>40011</v>
      </c>
      <c r="M31" s="93" t="s">
        <v>35</v>
      </c>
      <c r="N31" s="93">
        <v>-306.45253</v>
      </c>
      <c r="O31" s="93"/>
      <c r="P31" s="94" t="s">
        <v>36</v>
      </c>
      <c r="Q31" s="93">
        <v>549.18785</v>
      </c>
      <c r="R31" s="95" t="s">
        <v>59</v>
      </c>
      <c r="S31" s="95" t="s">
        <v>60</v>
      </c>
      <c r="U31" s="82">
        <v>0</v>
      </c>
      <c r="V31" s="82">
        <v>0</v>
      </c>
      <c r="W31" s="96"/>
      <c r="X31" s="96" t="s">
        <v>37</v>
      </c>
      <c r="Y31" s="96"/>
      <c r="Z31" s="96" t="s">
        <v>37</v>
      </c>
      <c r="AA31" s="96"/>
      <c r="AB31" s="96" t="s">
        <v>37</v>
      </c>
      <c r="AC31" s="96"/>
      <c r="AD31" s="96" t="s">
        <v>37</v>
      </c>
      <c r="AE31" s="96"/>
      <c r="AF31" s="120" t="s">
        <v>61</v>
      </c>
      <c r="AI31" s="84"/>
      <c r="AJ31" s="84"/>
      <c r="AK31" s="84"/>
    </row>
    <row r="32" spans="1:37" s="90" customFormat="1" ht="12.75" customHeight="1">
      <c r="A32" s="85" t="s">
        <v>63</v>
      </c>
      <c r="B32" s="86" t="s">
        <v>56</v>
      </c>
      <c r="C32" s="87" t="s">
        <v>42</v>
      </c>
      <c r="D32" s="88" t="s">
        <v>57</v>
      </c>
      <c r="E32" s="89" t="s">
        <v>58</v>
      </c>
      <c r="G32" s="93">
        <v>15073.71299</v>
      </c>
      <c r="I32" s="87" t="s">
        <v>79</v>
      </c>
      <c r="J32" s="91" t="s">
        <v>34</v>
      </c>
      <c r="K32" s="92">
        <v>40074</v>
      </c>
      <c r="M32" s="93" t="s">
        <v>35</v>
      </c>
      <c r="N32" s="93">
        <v>-324.53646000000003</v>
      </c>
      <c r="O32" s="93"/>
      <c r="P32" s="94" t="s">
        <v>36</v>
      </c>
      <c r="Q32" s="93">
        <v>324.53646000000003</v>
      </c>
      <c r="R32" s="95" t="s">
        <v>59</v>
      </c>
      <c r="S32" s="95" t="s">
        <v>60</v>
      </c>
      <c r="U32" s="82">
        <v>0</v>
      </c>
      <c r="V32" s="82">
        <v>0</v>
      </c>
      <c r="W32" s="96"/>
      <c r="X32" s="96" t="s">
        <v>37</v>
      </c>
      <c r="Y32" s="96"/>
      <c r="Z32" s="96" t="s">
        <v>37</v>
      </c>
      <c r="AA32" s="96"/>
      <c r="AB32" s="96" t="s">
        <v>37</v>
      </c>
      <c r="AC32" s="96"/>
      <c r="AD32" s="96" t="s">
        <v>37</v>
      </c>
      <c r="AE32" s="96"/>
      <c r="AF32" s="120" t="s">
        <v>64</v>
      </c>
      <c r="AI32" s="84"/>
      <c r="AJ32" s="84"/>
      <c r="AK32" s="84"/>
    </row>
    <row r="33" spans="1:37" s="90" customFormat="1" ht="12.75" customHeight="1">
      <c r="A33" s="85" t="s">
        <v>65</v>
      </c>
      <c r="B33" s="86" t="s">
        <v>56</v>
      </c>
      <c r="C33" s="87" t="s">
        <v>42</v>
      </c>
      <c r="D33" s="88" t="s">
        <v>57</v>
      </c>
      <c r="E33" s="89" t="s">
        <v>58</v>
      </c>
      <c r="G33" s="93">
        <v>16064.27505</v>
      </c>
      <c r="I33" s="87" t="s">
        <v>79</v>
      </c>
      <c r="J33" s="91" t="s">
        <v>34</v>
      </c>
      <c r="K33" s="92">
        <v>40074</v>
      </c>
      <c r="M33" s="93" t="s">
        <v>35</v>
      </c>
      <c r="N33" s="93">
        <v>-225.06113000000002</v>
      </c>
      <c r="O33" s="93"/>
      <c r="P33" s="94" t="s">
        <v>36</v>
      </c>
      <c r="Q33" s="93">
        <v>225.06113000000002</v>
      </c>
      <c r="R33" s="95" t="s">
        <v>59</v>
      </c>
      <c r="S33" s="95" t="s">
        <v>60</v>
      </c>
      <c r="U33" s="82">
        <v>0</v>
      </c>
      <c r="V33" s="82">
        <v>0</v>
      </c>
      <c r="W33" s="96"/>
      <c r="X33" s="96" t="s">
        <v>37</v>
      </c>
      <c r="Y33" s="96"/>
      <c r="Z33" s="96" t="s">
        <v>37</v>
      </c>
      <c r="AA33" s="96"/>
      <c r="AB33" s="96" t="s">
        <v>37</v>
      </c>
      <c r="AC33" s="96"/>
      <c r="AD33" s="96" t="s">
        <v>37</v>
      </c>
      <c r="AE33" s="96"/>
      <c r="AF33" s="120" t="s">
        <v>61</v>
      </c>
      <c r="AI33" s="84"/>
      <c r="AJ33" s="84"/>
      <c r="AK33" s="84"/>
    </row>
    <row r="34" spans="1:37" s="90" customFormat="1" ht="12.75" customHeight="1">
      <c r="A34" s="85" t="s">
        <v>66</v>
      </c>
      <c r="B34" s="86" t="s">
        <v>56</v>
      </c>
      <c r="C34" s="87" t="s">
        <v>42</v>
      </c>
      <c r="D34" s="88" t="s">
        <v>57</v>
      </c>
      <c r="E34" s="89" t="s">
        <v>58</v>
      </c>
      <c r="G34" s="93">
        <v>20989.51379</v>
      </c>
      <c r="I34" s="87" t="s">
        <v>79</v>
      </c>
      <c r="J34" s="91" t="s">
        <v>34</v>
      </c>
      <c r="K34" s="92">
        <v>40011</v>
      </c>
      <c r="M34" s="93" t="s">
        <v>35</v>
      </c>
      <c r="N34" s="93">
        <v>780.44732</v>
      </c>
      <c r="O34" s="93"/>
      <c r="P34" s="94" t="s">
        <v>36</v>
      </c>
      <c r="Q34" s="93">
        <v>-780.44732</v>
      </c>
      <c r="R34" s="95" t="s">
        <v>59</v>
      </c>
      <c r="S34" s="95" t="s">
        <v>60</v>
      </c>
      <c r="U34" s="82">
        <v>0</v>
      </c>
      <c r="V34" s="82">
        <v>0</v>
      </c>
      <c r="W34" s="96"/>
      <c r="X34" s="96" t="s">
        <v>37</v>
      </c>
      <c r="Y34" s="96"/>
      <c r="Z34" s="96" t="s">
        <v>37</v>
      </c>
      <c r="AA34" s="96"/>
      <c r="AB34" s="96" t="s">
        <v>37</v>
      </c>
      <c r="AC34" s="96"/>
      <c r="AD34" s="96" t="s">
        <v>37</v>
      </c>
      <c r="AE34" s="96"/>
      <c r="AF34" s="120" t="s">
        <v>61</v>
      </c>
      <c r="AI34" s="84"/>
      <c r="AJ34" s="84"/>
      <c r="AK34" s="84"/>
    </row>
    <row r="35" spans="1:37" s="90" customFormat="1" ht="12.75" customHeight="1">
      <c r="A35" s="85" t="s">
        <v>67</v>
      </c>
      <c r="B35" s="86" t="s">
        <v>56</v>
      </c>
      <c r="C35" s="87" t="s">
        <v>42</v>
      </c>
      <c r="D35" s="88" t="s">
        <v>57</v>
      </c>
      <c r="E35" s="89" t="s">
        <v>58</v>
      </c>
      <c r="G35" s="93">
        <v>501.19183000000004</v>
      </c>
      <c r="I35" s="87" t="s">
        <v>79</v>
      </c>
      <c r="J35" s="91" t="s">
        <v>34</v>
      </c>
      <c r="K35" s="92">
        <v>40024</v>
      </c>
      <c r="M35" s="93" t="s">
        <v>35</v>
      </c>
      <c r="N35" s="93">
        <v>1.47116</v>
      </c>
      <c r="O35" s="93"/>
      <c r="P35" s="94" t="s">
        <v>36</v>
      </c>
      <c r="Q35" s="93">
        <v>-10.59868</v>
      </c>
      <c r="R35" s="95" t="s">
        <v>59</v>
      </c>
      <c r="S35" s="95" t="s">
        <v>60</v>
      </c>
      <c r="U35" s="82">
        <v>0</v>
      </c>
      <c r="V35" s="82">
        <v>0</v>
      </c>
      <c r="W35" s="96"/>
      <c r="X35" s="96" t="s">
        <v>37</v>
      </c>
      <c r="Y35" s="96"/>
      <c r="Z35" s="96" t="s">
        <v>37</v>
      </c>
      <c r="AA35" s="96"/>
      <c r="AB35" s="96" t="s">
        <v>37</v>
      </c>
      <c r="AC35" s="96"/>
      <c r="AD35" s="96" t="s">
        <v>37</v>
      </c>
      <c r="AE35" s="96"/>
      <c r="AF35" s="120" t="s">
        <v>68</v>
      </c>
      <c r="AI35" s="84"/>
      <c r="AJ35" s="84"/>
      <c r="AK35" s="84"/>
    </row>
    <row r="36" spans="1:37" s="90" customFormat="1" ht="12.75" customHeight="1">
      <c r="A36" s="85" t="s">
        <v>69</v>
      </c>
      <c r="B36" s="86" t="s">
        <v>70</v>
      </c>
      <c r="C36" s="87" t="s">
        <v>42</v>
      </c>
      <c r="D36" s="88" t="s">
        <v>43</v>
      </c>
      <c r="E36" s="89" t="s">
        <v>58</v>
      </c>
      <c r="G36" s="93">
        <v>9618.977550000001</v>
      </c>
      <c r="I36" s="87" t="s">
        <v>79</v>
      </c>
      <c r="J36" s="91" t="s">
        <v>34</v>
      </c>
      <c r="K36" s="92">
        <v>40073</v>
      </c>
      <c r="M36" s="93" t="s">
        <v>35</v>
      </c>
      <c r="N36" s="93">
        <v>120.146</v>
      </c>
      <c r="O36" s="93"/>
      <c r="P36" s="94" t="s">
        <v>36</v>
      </c>
      <c r="Q36" s="93">
        <v>12.63902</v>
      </c>
      <c r="R36" s="95" t="s">
        <v>37</v>
      </c>
      <c r="S36" s="95" t="s">
        <v>37</v>
      </c>
      <c r="U36" s="82">
        <v>0</v>
      </c>
      <c r="V36" s="82">
        <v>0</v>
      </c>
      <c r="W36" s="96"/>
      <c r="X36" s="96" t="s">
        <v>37</v>
      </c>
      <c r="Y36" s="96"/>
      <c r="Z36" s="96" t="s">
        <v>37</v>
      </c>
      <c r="AA36" s="96"/>
      <c r="AB36" s="96" t="s">
        <v>37</v>
      </c>
      <c r="AC36" s="96"/>
      <c r="AD36" s="96" t="s">
        <v>37</v>
      </c>
      <c r="AE36" s="96"/>
      <c r="AF36" s="120" t="s">
        <v>71</v>
      </c>
      <c r="AI36" s="84"/>
      <c r="AJ36" s="84"/>
      <c r="AK36" s="84"/>
    </row>
    <row r="37" spans="1:37" s="90" customFormat="1" ht="12.75" customHeight="1">
      <c r="A37" s="85" t="s">
        <v>62</v>
      </c>
      <c r="B37" s="86" t="s">
        <v>70</v>
      </c>
      <c r="C37" s="87" t="s">
        <v>42</v>
      </c>
      <c r="D37" s="88" t="s">
        <v>43</v>
      </c>
      <c r="E37" s="89" t="s">
        <v>58</v>
      </c>
      <c r="G37" s="93">
        <v>10982.75301</v>
      </c>
      <c r="I37" s="87" t="s">
        <v>79</v>
      </c>
      <c r="J37" s="91" t="s">
        <v>34</v>
      </c>
      <c r="K37" s="92">
        <v>40074</v>
      </c>
      <c r="M37" s="93" t="s">
        <v>35</v>
      </c>
      <c r="N37" s="93">
        <v>-180.46854000000002</v>
      </c>
      <c r="O37" s="93"/>
      <c r="P37" s="94" t="s">
        <v>36</v>
      </c>
      <c r="Q37" s="93">
        <v>234.36885999999998</v>
      </c>
      <c r="R37" s="95" t="s">
        <v>37</v>
      </c>
      <c r="S37" s="95" t="s">
        <v>37</v>
      </c>
      <c r="U37" s="82">
        <v>0</v>
      </c>
      <c r="V37" s="82">
        <v>0</v>
      </c>
      <c r="W37" s="96"/>
      <c r="X37" s="96" t="s">
        <v>37</v>
      </c>
      <c r="Y37" s="96"/>
      <c r="Z37" s="96" t="s">
        <v>37</v>
      </c>
      <c r="AA37" s="96"/>
      <c r="AB37" s="96" t="s">
        <v>37</v>
      </c>
      <c r="AC37" s="96"/>
      <c r="AD37" s="96" t="s">
        <v>37</v>
      </c>
      <c r="AE37" s="96"/>
      <c r="AF37" s="120" t="s">
        <v>61</v>
      </c>
      <c r="AI37" s="84"/>
      <c r="AJ37" s="84"/>
      <c r="AK37" s="84"/>
    </row>
    <row r="38" spans="1:37" s="90" customFormat="1" ht="12.75" customHeight="1">
      <c r="A38" s="85" t="s">
        <v>72</v>
      </c>
      <c r="B38" s="86" t="s">
        <v>70</v>
      </c>
      <c r="C38" s="87" t="s">
        <v>42</v>
      </c>
      <c r="D38" s="88" t="s">
        <v>43</v>
      </c>
      <c r="E38" s="89" t="s">
        <v>58</v>
      </c>
      <c r="G38" s="93">
        <v>7774.0849100000005</v>
      </c>
      <c r="I38" s="87" t="s">
        <v>79</v>
      </c>
      <c r="J38" s="91" t="s">
        <v>34</v>
      </c>
      <c r="K38" s="92">
        <v>40074</v>
      </c>
      <c r="M38" s="93" t="s">
        <v>35</v>
      </c>
      <c r="N38" s="93">
        <v>-104.78739</v>
      </c>
      <c r="O38" s="93"/>
      <c r="P38" s="94" t="s">
        <v>36</v>
      </c>
      <c r="Q38" s="93">
        <v>131.46341</v>
      </c>
      <c r="R38" s="95" t="s">
        <v>37</v>
      </c>
      <c r="S38" s="95" t="s">
        <v>37</v>
      </c>
      <c r="U38" s="82">
        <v>0</v>
      </c>
      <c r="V38" s="82">
        <v>0</v>
      </c>
      <c r="W38" s="96"/>
      <c r="X38" s="96" t="s">
        <v>37</v>
      </c>
      <c r="Y38" s="96"/>
      <c r="Z38" s="96" t="s">
        <v>37</v>
      </c>
      <c r="AA38" s="96"/>
      <c r="AB38" s="96" t="s">
        <v>37</v>
      </c>
      <c r="AC38" s="96"/>
      <c r="AD38" s="96" t="s">
        <v>37</v>
      </c>
      <c r="AE38" s="96"/>
      <c r="AF38" s="120" t="s">
        <v>61</v>
      </c>
      <c r="AI38" s="84"/>
      <c r="AJ38" s="84"/>
      <c r="AK38" s="84"/>
    </row>
    <row r="39" spans="1:37" s="90" customFormat="1" ht="12.75" customHeight="1">
      <c r="A39" s="85" t="s">
        <v>63</v>
      </c>
      <c r="B39" s="86" t="s">
        <v>70</v>
      </c>
      <c r="C39" s="87" t="s">
        <v>42</v>
      </c>
      <c r="D39" s="88" t="s">
        <v>43</v>
      </c>
      <c r="E39" s="89" t="s">
        <v>58</v>
      </c>
      <c r="G39" s="93">
        <v>16879.77998</v>
      </c>
      <c r="I39" s="87" t="s">
        <v>79</v>
      </c>
      <c r="J39" s="91" t="s">
        <v>34</v>
      </c>
      <c r="K39" s="92">
        <v>40074</v>
      </c>
      <c r="M39" s="93" t="s">
        <v>35</v>
      </c>
      <c r="N39" s="93">
        <v>-154.672</v>
      </c>
      <c r="O39" s="93"/>
      <c r="P39" s="94" t="s">
        <v>36</v>
      </c>
      <c r="Q39" s="93">
        <v>444.20474</v>
      </c>
      <c r="R39" s="95" t="s">
        <v>37</v>
      </c>
      <c r="S39" s="95" t="s">
        <v>37</v>
      </c>
      <c r="U39" s="82">
        <v>0</v>
      </c>
      <c r="V39" s="82">
        <v>0</v>
      </c>
      <c r="W39" s="96"/>
      <c r="X39" s="96" t="s">
        <v>37</v>
      </c>
      <c r="Y39" s="96"/>
      <c r="Z39" s="96" t="s">
        <v>37</v>
      </c>
      <c r="AA39" s="96"/>
      <c r="AB39" s="96" t="s">
        <v>37</v>
      </c>
      <c r="AC39" s="96"/>
      <c r="AD39" s="96" t="s">
        <v>37</v>
      </c>
      <c r="AE39" s="96"/>
      <c r="AF39" s="120" t="s">
        <v>64</v>
      </c>
      <c r="AI39" s="84"/>
      <c r="AJ39" s="84"/>
      <c r="AK39" s="84"/>
    </row>
    <row r="40" spans="1:37" s="90" customFormat="1" ht="12.75" customHeight="1">
      <c r="A40" s="85" t="s">
        <v>65</v>
      </c>
      <c r="B40" s="86" t="s">
        <v>70</v>
      </c>
      <c r="C40" s="87" t="s">
        <v>42</v>
      </c>
      <c r="D40" s="88" t="s">
        <v>43</v>
      </c>
      <c r="E40" s="89" t="s">
        <v>58</v>
      </c>
      <c r="G40" s="93">
        <v>1740.29646</v>
      </c>
      <c r="I40" s="87" t="s">
        <v>79</v>
      </c>
      <c r="J40" s="91" t="s">
        <v>34</v>
      </c>
      <c r="K40" s="92">
        <v>40074</v>
      </c>
      <c r="M40" s="93" t="s">
        <v>35</v>
      </c>
      <c r="N40" s="93">
        <v>-0.8445900000000001</v>
      </c>
      <c r="O40" s="93"/>
      <c r="P40" s="94" t="s">
        <v>36</v>
      </c>
      <c r="Q40" s="93">
        <v>70.385</v>
      </c>
      <c r="R40" s="95" t="s">
        <v>37</v>
      </c>
      <c r="S40" s="95" t="s">
        <v>37</v>
      </c>
      <c r="U40" s="82">
        <v>0</v>
      </c>
      <c r="V40" s="82">
        <v>0</v>
      </c>
      <c r="W40" s="96"/>
      <c r="X40" s="96" t="s">
        <v>37</v>
      </c>
      <c r="Y40" s="96"/>
      <c r="Z40" s="96" t="s">
        <v>37</v>
      </c>
      <c r="AA40" s="96"/>
      <c r="AB40" s="96" t="s">
        <v>37</v>
      </c>
      <c r="AC40" s="96"/>
      <c r="AD40" s="96" t="s">
        <v>37</v>
      </c>
      <c r="AE40" s="96"/>
      <c r="AF40" s="120" t="s">
        <v>61</v>
      </c>
      <c r="AI40" s="84"/>
      <c r="AJ40" s="84"/>
      <c r="AK40" s="84"/>
    </row>
    <row r="41" spans="1:37" s="90" customFormat="1" ht="12.75" customHeight="1">
      <c r="A41" s="85" t="s">
        <v>73</v>
      </c>
      <c r="B41" s="86" t="s">
        <v>70</v>
      </c>
      <c r="C41" s="87" t="s">
        <v>42</v>
      </c>
      <c r="D41" s="88" t="s">
        <v>43</v>
      </c>
      <c r="E41" s="89" t="s">
        <v>58</v>
      </c>
      <c r="G41" s="93">
        <v>3327.4624</v>
      </c>
      <c r="I41" s="87" t="s">
        <v>79</v>
      </c>
      <c r="J41" s="91" t="s">
        <v>34</v>
      </c>
      <c r="K41" s="92">
        <v>40024</v>
      </c>
      <c r="M41" s="93" t="s">
        <v>35</v>
      </c>
      <c r="N41" s="93">
        <v>-27.81917</v>
      </c>
      <c r="O41" s="93"/>
      <c r="P41" s="94" t="s">
        <v>36</v>
      </c>
      <c r="Q41" s="93">
        <v>-22.55881</v>
      </c>
      <c r="R41" s="95" t="s">
        <v>37</v>
      </c>
      <c r="S41" s="95" t="s">
        <v>37</v>
      </c>
      <c r="U41" s="82">
        <v>0</v>
      </c>
      <c r="V41" s="82">
        <v>0</v>
      </c>
      <c r="W41" s="96"/>
      <c r="X41" s="96" t="s">
        <v>37</v>
      </c>
      <c r="Y41" s="96"/>
      <c r="Z41" s="96" t="s">
        <v>37</v>
      </c>
      <c r="AA41" s="96"/>
      <c r="AB41" s="96" t="s">
        <v>37</v>
      </c>
      <c r="AC41" s="96"/>
      <c r="AD41" s="96" t="s">
        <v>37</v>
      </c>
      <c r="AE41" s="96"/>
      <c r="AF41" s="120" t="s">
        <v>74</v>
      </c>
      <c r="AI41" s="84"/>
      <c r="AJ41" s="84"/>
      <c r="AK41" s="84"/>
    </row>
    <row r="42" spans="1:37" s="90" customFormat="1" ht="12.75" customHeight="1">
      <c r="A42" s="85" t="s">
        <v>66</v>
      </c>
      <c r="B42" s="86" t="s">
        <v>70</v>
      </c>
      <c r="C42" s="87" t="s">
        <v>42</v>
      </c>
      <c r="D42" s="88" t="s">
        <v>43</v>
      </c>
      <c r="E42" s="89" t="s">
        <v>58</v>
      </c>
      <c r="G42" s="93">
        <v>2589.61534</v>
      </c>
      <c r="I42" s="87" t="s">
        <v>79</v>
      </c>
      <c r="J42" s="91" t="s">
        <v>34</v>
      </c>
      <c r="K42" s="92">
        <v>40011</v>
      </c>
      <c r="M42" s="93" t="s">
        <v>35</v>
      </c>
      <c r="N42" s="93">
        <v>-8.44192</v>
      </c>
      <c r="O42" s="93"/>
      <c r="P42" s="94" t="s">
        <v>36</v>
      </c>
      <c r="Q42" s="93">
        <v>-70.76126</v>
      </c>
      <c r="R42" s="95" t="s">
        <v>37</v>
      </c>
      <c r="S42" s="95" t="s">
        <v>37</v>
      </c>
      <c r="U42" s="82">
        <v>0</v>
      </c>
      <c r="V42" s="82">
        <v>0</v>
      </c>
      <c r="W42" s="96"/>
      <c r="X42" s="96" t="s">
        <v>37</v>
      </c>
      <c r="Y42" s="96"/>
      <c r="Z42" s="96" t="s">
        <v>37</v>
      </c>
      <c r="AA42" s="96"/>
      <c r="AB42" s="96" t="s">
        <v>37</v>
      </c>
      <c r="AC42" s="96"/>
      <c r="AD42" s="96" t="s">
        <v>37</v>
      </c>
      <c r="AE42" s="96"/>
      <c r="AF42" s="120" t="s">
        <v>61</v>
      </c>
      <c r="AI42" s="84"/>
      <c r="AJ42" s="84"/>
      <c r="AK42" s="84"/>
    </row>
    <row r="43" spans="1:37" s="90" customFormat="1" ht="12.75" customHeight="1">
      <c r="A43" s="85" t="s">
        <v>75</v>
      </c>
      <c r="B43" s="86" t="s">
        <v>70</v>
      </c>
      <c r="C43" s="87" t="s">
        <v>42</v>
      </c>
      <c r="D43" s="88" t="s">
        <v>43</v>
      </c>
      <c r="E43" s="89" t="s">
        <v>58</v>
      </c>
      <c r="G43" s="93">
        <v>12527.42067</v>
      </c>
      <c r="I43" s="87" t="s">
        <v>79</v>
      </c>
      <c r="J43" s="91" t="s">
        <v>34</v>
      </c>
      <c r="K43" s="92">
        <v>40073</v>
      </c>
      <c r="M43" s="93" t="s">
        <v>35</v>
      </c>
      <c r="N43" s="93">
        <v>-155.06364000000002</v>
      </c>
      <c r="O43" s="93"/>
      <c r="P43" s="94" t="s">
        <v>36</v>
      </c>
      <c r="Q43" s="93">
        <v>371.56757</v>
      </c>
      <c r="R43" s="95" t="s">
        <v>37</v>
      </c>
      <c r="S43" s="95" t="s">
        <v>37</v>
      </c>
      <c r="U43" s="82">
        <v>0</v>
      </c>
      <c r="V43" s="82">
        <v>0</v>
      </c>
      <c r="W43" s="96"/>
      <c r="X43" s="96" t="s">
        <v>37</v>
      </c>
      <c r="Y43" s="96"/>
      <c r="Z43" s="96" t="s">
        <v>37</v>
      </c>
      <c r="AA43" s="96"/>
      <c r="AB43" s="96" t="s">
        <v>37</v>
      </c>
      <c r="AC43" s="96"/>
      <c r="AD43" s="96" t="s">
        <v>37</v>
      </c>
      <c r="AE43" s="96"/>
      <c r="AF43" s="120" t="s">
        <v>76</v>
      </c>
      <c r="AI43" s="84"/>
      <c r="AJ43" s="84"/>
      <c r="AK43" s="84"/>
    </row>
    <row r="44" spans="1:37" s="90" customFormat="1" ht="12.75" customHeight="1">
      <c r="A44" s="85" t="s">
        <v>77</v>
      </c>
      <c r="B44" s="86" t="s">
        <v>70</v>
      </c>
      <c r="C44" s="87" t="s">
        <v>42</v>
      </c>
      <c r="D44" s="88" t="s">
        <v>43</v>
      </c>
      <c r="E44" s="89" t="s">
        <v>58</v>
      </c>
      <c r="G44" s="93">
        <v>11498.16034</v>
      </c>
      <c r="I44" s="87" t="s">
        <v>79</v>
      </c>
      <c r="J44" s="91" t="s">
        <v>34</v>
      </c>
      <c r="K44" s="92">
        <v>40067</v>
      </c>
      <c r="M44" s="93" t="s">
        <v>35</v>
      </c>
      <c r="N44" s="93">
        <v>81.2338</v>
      </c>
      <c r="O44" s="93"/>
      <c r="P44" s="94" t="s">
        <v>36</v>
      </c>
      <c r="Q44" s="93">
        <v>-33.33161</v>
      </c>
      <c r="R44" s="95" t="s">
        <v>37</v>
      </c>
      <c r="S44" s="95" t="s">
        <v>37</v>
      </c>
      <c r="U44" s="82">
        <v>0</v>
      </c>
      <c r="V44" s="82">
        <v>0</v>
      </c>
      <c r="W44" s="96"/>
      <c r="X44" s="96" t="s">
        <v>37</v>
      </c>
      <c r="Y44" s="96"/>
      <c r="Z44" s="96" t="s">
        <v>37</v>
      </c>
      <c r="AA44" s="96"/>
      <c r="AB44" s="96" t="s">
        <v>37</v>
      </c>
      <c r="AC44" s="96"/>
      <c r="AD44" s="96" t="s">
        <v>37</v>
      </c>
      <c r="AE44" s="96"/>
      <c r="AF44" s="120" t="s">
        <v>78</v>
      </c>
      <c r="AI44" s="84"/>
      <c r="AJ44" s="84"/>
      <c r="AK44" s="84"/>
    </row>
    <row r="45" spans="1:37" s="90" customFormat="1" ht="12.75" customHeight="1">
      <c r="A45" s="98"/>
      <c r="B45" s="87"/>
      <c r="C45" s="87"/>
      <c r="D45" s="103"/>
      <c r="E45" s="89"/>
      <c r="G45" s="93"/>
      <c r="I45" s="121"/>
      <c r="J45" s="91"/>
      <c r="K45" s="99"/>
      <c r="M45" s="100"/>
      <c r="N45" s="93"/>
      <c r="O45" s="93"/>
      <c r="P45" s="94"/>
      <c r="Q45" s="93"/>
      <c r="R45" s="95"/>
      <c r="S45" s="117"/>
      <c r="U45" s="118"/>
      <c r="V45" s="118"/>
      <c r="W45" s="96"/>
      <c r="X45" s="96"/>
      <c r="Y45" s="96"/>
      <c r="Z45" s="119"/>
      <c r="AA45" s="96"/>
      <c r="AB45" s="119"/>
      <c r="AC45" s="96"/>
      <c r="AD45" s="119"/>
      <c r="AE45" s="96"/>
      <c r="AF45" s="119"/>
      <c r="AI45" s="84"/>
      <c r="AJ45" s="84"/>
      <c r="AK45" s="84"/>
    </row>
    <row r="46" spans="1:37" s="90" customFormat="1" ht="12.75" customHeight="1">
      <c r="A46" s="98" t="s">
        <v>52</v>
      </c>
      <c r="B46" s="87"/>
      <c r="C46" s="87"/>
      <c r="D46" s="88"/>
      <c r="E46" s="89"/>
      <c r="G46" s="93"/>
      <c r="I46" s="121"/>
      <c r="J46" s="91"/>
      <c r="K46" s="99"/>
      <c r="M46" s="100"/>
      <c r="N46" s="93">
        <v>0</v>
      </c>
      <c r="O46" s="93"/>
      <c r="P46" s="94" t="s">
        <v>36</v>
      </c>
      <c r="Q46" s="93">
        <v>70080</v>
      </c>
      <c r="R46" s="95"/>
      <c r="S46" s="95" t="s">
        <v>37</v>
      </c>
      <c r="U46" s="82">
        <v>0</v>
      </c>
      <c r="V46" s="82">
        <v>0</v>
      </c>
      <c r="W46" s="96"/>
      <c r="X46" s="96" t="s">
        <v>37</v>
      </c>
      <c r="Y46" s="96"/>
      <c r="Z46" s="96" t="s">
        <v>37</v>
      </c>
      <c r="AA46" s="96"/>
      <c r="AB46" s="96" t="s">
        <v>37</v>
      </c>
      <c r="AC46" s="96"/>
      <c r="AD46" s="96" t="s">
        <v>37</v>
      </c>
      <c r="AE46" s="96"/>
      <c r="AF46" s="120" t="s">
        <v>79</v>
      </c>
      <c r="AI46" s="84"/>
      <c r="AJ46" s="84"/>
      <c r="AK46" s="84"/>
    </row>
    <row r="47" spans="1:37" s="104" customFormat="1" ht="12.75" customHeight="1" thickBot="1">
      <c r="A47" s="101" t="s">
        <v>80</v>
      </c>
      <c r="B47" s="102"/>
      <c r="C47" s="102"/>
      <c r="D47" s="88"/>
      <c r="F47" s="122"/>
      <c r="G47" s="106">
        <f>SUM(G30:G46)</f>
        <v>154329.14440000002</v>
      </c>
      <c r="I47" s="123"/>
      <c r="J47" s="107"/>
      <c r="K47" s="108"/>
      <c r="M47" s="109"/>
      <c r="N47" s="106">
        <f>SUM(N30:N46)</f>
        <v>-587.0639400000002</v>
      </c>
      <c r="P47" s="111"/>
      <c r="Q47" s="106">
        <f>SUM(Q30:Q46)</f>
        <v>71630.15771</v>
      </c>
      <c r="R47" s="112"/>
      <c r="S47" s="113"/>
      <c r="U47" s="114"/>
      <c r="V47" s="114"/>
      <c r="W47" s="115"/>
      <c r="X47" s="115"/>
      <c r="Y47" s="115"/>
      <c r="Z47" s="116"/>
      <c r="AA47" s="115"/>
      <c r="AB47" s="116"/>
      <c r="AC47" s="115"/>
      <c r="AD47" s="116"/>
      <c r="AE47" s="115"/>
      <c r="AF47" s="116"/>
      <c r="AI47" s="84"/>
      <c r="AJ47" s="84"/>
      <c r="AK47" s="84"/>
    </row>
    <row r="48" spans="1:37" s="90" customFormat="1" ht="12.75" customHeight="1" thickBot="1">
      <c r="A48" s="101" t="s">
        <v>81</v>
      </c>
      <c r="B48" s="87"/>
      <c r="C48" s="87"/>
      <c r="D48" s="88"/>
      <c r="F48" s="122"/>
      <c r="G48" s="124">
        <f>G47+G27</f>
        <v>1202195.7344</v>
      </c>
      <c r="I48" s="121"/>
      <c r="J48" s="91"/>
      <c r="K48" s="99"/>
      <c r="M48" s="100"/>
      <c r="N48" s="124">
        <f>N47+N27</f>
        <v>-6308.40563</v>
      </c>
      <c r="O48" s="93"/>
      <c r="P48" s="94"/>
      <c r="Q48" s="124">
        <f>Q47+Q27</f>
        <v>81051.32082</v>
      </c>
      <c r="R48" s="95"/>
      <c r="S48" s="117"/>
      <c r="U48" s="118"/>
      <c r="V48" s="118"/>
      <c r="W48" s="96"/>
      <c r="X48" s="96"/>
      <c r="Y48" s="96"/>
      <c r="Z48" s="119"/>
      <c r="AA48" s="96"/>
      <c r="AB48" s="119"/>
      <c r="AC48" s="96"/>
      <c r="AD48" s="119"/>
      <c r="AE48" s="96"/>
      <c r="AF48" s="119"/>
      <c r="AI48" s="84"/>
      <c r="AJ48" s="84"/>
      <c r="AK48" s="84"/>
    </row>
    <row r="49" spans="1:37" s="90" customFormat="1" ht="12.75" customHeight="1">
      <c r="A49" s="98"/>
      <c r="B49" s="87"/>
      <c r="C49" s="87"/>
      <c r="D49" s="88"/>
      <c r="E49" s="89"/>
      <c r="G49" s="93"/>
      <c r="I49" s="121"/>
      <c r="J49" s="91"/>
      <c r="K49" s="99"/>
      <c r="M49" s="100"/>
      <c r="N49" s="93"/>
      <c r="O49" s="93"/>
      <c r="P49" s="94"/>
      <c r="Q49" s="93"/>
      <c r="R49" s="95"/>
      <c r="S49" s="117"/>
      <c r="U49" s="118"/>
      <c r="V49" s="118"/>
      <c r="W49" s="96"/>
      <c r="X49" s="96"/>
      <c r="Y49" s="96"/>
      <c r="Z49" s="119"/>
      <c r="AA49" s="96"/>
      <c r="AB49" s="119"/>
      <c r="AC49" s="96"/>
      <c r="AD49" s="119"/>
      <c r="AE49" s="96"/>
      <c r="AF49" s="119"/>
      <c r="AI49" s="84"/>
      <c r="AJ49" s="84"/>
      <c r="AK49" s="84"/>
    </row>
    <row r="50" spans="1:37" s="90" customFormat="1" ht="12.75" customHeight="1">
      <c r="A50" s="72" t="s">
        <v>82</v>
      </c>
      <c r="B50" s="87"/>
      <c r="C50" s="87"/>
      <c r="D50" s="88"/>
      <c r="E50" s="89"/>
      <c r="G50" s="93"/>
      <c r="I50" s="121"/>
      <c r="J50" s="91"/>
      <c r="K50" s="99"/>
      <c r="M50" s="100"/>
      <c r="N50" s="93"/>
      <c r="O50" s="93"/>
      <c r="P50" s="94"/>
      <c r="Q50" s="93"/>
      <c r="R50" s="95"/>
      <c r="S50" s="117"/>
      <c r="U50" s="118"/>
      <c r="V50" s="118"/>
      <c r="W50" s="96"/>
      <c r="X50" s="96"/>
      <c r="Y50" s="96"/>
      <c r="Z50" s="119"/>
      <c r="AA50" s="96"/>
      <c r="AB50" s="119"/>
      <c r="AC50" s="96"/>
      <c r="AD50" s="119"/>
      <c r="AE50" s="96"/>
      <c r="AF50" s="119"/>
      <c r="AI50" s="84"/>
      <c r="AJ50" s="84"/>
      <c r="AK50" s="84"/>
    </row>
    <row r="51" spans="1:37" s="90" customFormat="1" ht="12.75" customHeight="1">
      <c r="A51" s="85" t="s">
        <v>49</v>
      </c>
      <c r="B51" s="86" t="s">
        <v>56</v>
      </c>
      <c r="C51" s="87" t="s">
        <v>42</v>
      </c>
      <c r="D51" s="88" t="s">
        <v>57</v>
      </c>
      <c r="E51" s="89" t="s">
        <v>83</v>
      </c>
      <c r="G51" s="93">
        <v>-17074</v>
      </c>
      <c r="I51" s="87" t="s">
        <v>79</v>
      </c>
      <c r="J51" s="91" t="s">
        <v>34</v>
      </c>
      <c r="K51" s="92">
        <v>40074</v>
      </c>
      <c r="M51" s="93" t="s">
        <v>35</v>
      </c>
      <c r="N51" s="93">
        <v>106.305</v>
      </c>
      <c r="O51" s="93"/>
      <c r="P51" s="94" t="s">
        <v>36</v>
      </c>
      <c r="Q51" s="93">
        <v>-469.0475</v>
      </c>
      <c r="R51" s="95" t="s">
        <v>59</v>
      </c>
      <c r="S51" s="95" t="s">
        <v>60</v>
      </c>
      <c r="U51" s="82">
        <v>0</v>
      </c>
      <c r="V51" s="82">
        <v>0</v>
      </c>
      <c r="W51" s="96"/>
      <c r="X51" s="117" t="s">
        <v>37</v>
      </c>
      <c r="Y51" s="96"/>
      <c r="Z51" s="117" t="s">
        <v>37</v>
      </c>
      <c r="AA51" s="96"/>
      <c r="AB51" s="117" t="s">
        <v>37</v>
      </c>
      <c r="AC51" s="96"/>
      <c r="AD51" s="117" t="s">
        <v>37</v>
      </c>
      <c r="AE51" s="96"/>
      <c r="AF51" s="117" t="s">
        <v>37</v>
      </c>
      <c r="AI51" s="84"/>
      <c r="AJ51" s="84"/>
      <c r="AK51" s="84"/>
    </row>
    <row r="52" spans="1:37" s="90" customFormat="1" ht="12.75" customHeight="1">
      <c r="A52" s="98" t="s">
        <v>52</v>
      </c>
      <c r="B52" s="87"/>
      <c r="C52" s="87"/>
      <c r="D52" s="88"/>
      <c r="E52" s="89"/>
      <c r="G52" s="93"/>
      <c r="I52" s="121"/>
      <c r="J52" s="91"/>
      <c r="K52" s="99"/>
      <c r="M52" s="100"/>
      <c r="N52" s="93"/>
      <c r="O52" s="93"/>
      <c r="P52" s="94" t="s">
        <v>36</v>
      </c>
      <c r="Q52" s="93">
        <v>5082</v>
      </c>
      <c r="R52" s="95"/>
      <c r="S52" s="117" t="s">
        <v>37</v>
      </c>
      <c r="U52" s="82">
        <v>0</v>
      </c>
      <c r="V52" s="82">
        <v>0</v>
      </c>
      <c r="W52" s="96"/>
      <c r="X52" s="117" t="s">
        <v>37</v>
      </c>
      <c r="Y52" s="96"/>
      <c r="Z52" s="117" t="s">
        <v>37</v>
      </c>
      <c r="AA52" s="96"/>
      <c r="AB52" s="117" t="s">
        <v>37</v>
      </c>
      <c r="AC52" s="96"/>
      <c r="AD52" s="117" t="s">
        <v>37</v>
      </c>
      <c r="AE52" s="96"/>
      <c r="AF52" s="117" t="s">
        <v>37</v>
      </c>
      <c r="AI52" s="84"/>
      <c r="AJ52" s="84"/>
      <c r="AK52" s="84"/>
    </row>
    <row r="53" spans="1:37" s="104" customFormat="1" ht="12.75" customHeight="1" thickBot="1">
      <c r="A53" s="101" t="s">
        <v>84</v>
      </c>
      <c r="B53" s="102"/>
      <c r="C53" s="102"/>
      <c r="D53" s="103"/>
      <c r="F53" s="122"/>
      <c r="G53" s="106">
        <f>SUM(G51:G52)</f>
        <v>-17074</v>
      </c>
      <c r="I53" s="123"/>
      <c r="J53" s="107"/>
      <c r="K53" s="108"/>
      <c r="M53" s="109"/>
      <c r="N53" s="106">
        <f>SUM(N51:N52)</f>
        <v>106.305</v>
      </c>
      <c r="O53" s="110"/>
      <c r="P53" s="111"/>
      <c r="Q53" s="106">
        <f>SUM(Q51:Q52)</f>
        <v>4612.9525</v>
      </c>
      <c r="R53" s="112"/>
      <c r="S53" s="113"/>
      <c r="U53" s="114"/>
      <c r="V53" s="114"/>
      <c r="W53" s="115"/>
      <c r="X53" s="115"/>
      <c r="Y53" s="115"/>
      <c r="Z53" s="116"/>
      <c r="AA53" s="115"/>
      <c r="AB53" s="116"/>
      <c r="AC53" s="115"/>
      <c r="AD53" s="116"/>
      <c r="AE53" s="115"/>
      <c r="AF53" s="116"/>
      <c r="AI53" s="84"/>
      <c r="AJ53" s="84"/>
      <c r="AK53" s="84"/>
    </row>
    <row r="54" spans="1:37" s="90" customFormat="1" ht="12.75" customHeight="1">
      <c r="A54" s="98"/>
      <c r="B54" s="87"/>
      <c r="C54" s="87"/>
      <c r="D54" s="88"/>
      <c r="E54" s="89"/>
      <c r="G54" s="93"/>
      <c r="I54" s="121"/>
      <c r="J54" s="91"/>
      <c r="K54" s="99"/>
      <c r="M54" s="100"/>
      <c r="N54" s="93"/>
      <c r="O54" s="93"/>
      <c r="P54" s="94"/>
      <c r="Q54" s="93"/>
      <c r="R54" s="95"/>
      <c r="S54" s="117"/>
      <c r="U54" s="118"/>
      <c r="V54" s="118"/>
      <c r="W54" s="96"/>
      <c r="X54" s="96"/>
      <c r="Y54" s="96"/>
      <c r="Z54" s="119"/>
      <c r="AA54" s="96"/>
      <c r="AB54" s="119"/>
      <c r="AC54" s="96"/>
      <c r="AD54" s="119"/>
      <c r="AE54" s="96"/>
      <c r="AF54" s="119"/>
      <c r="AI54" s="84"/>
      <c r="AJ54" s="84"/>
      <c r="AK54" s="84"/>
    </row>
    <row r="55" spans="1:37" s="90" customFormat="1" ht="12.75" customHeight="1">
      <c r="A55" s="72" t="s">
        <v>85</v>
      </c>
      <c r="B55" s="87"/>
      <c r="C55" s="87"/>
      <c r="D55" s="88"/>
      <c r="E55" s="89"/>
      <c r="G55" s="93"/>
      <c r="I55" s="121"/>
      <c r="J55" s="91"/>
      <c r="K55" s="99"/>
      <c r="M55" s="100"/>
      <c r="N55" s="93"/>
      <c r="O55" s="93"/>
      <c r="P55" s="94"/>
      <c r="Q55" s="93"/>
      <c r="R55" s="95"/>
      <c r="S55" s="117"/>
      <c r="U55" s="118"/>
      <c r="V55" s="118"/>
      <c r="W55" s="96"/>
      <c r="X55" s="96"/>
      <c r="Y55" s="96"/>
      <c r="Z55" s="119"/>
      <c r="AA55" s="96"/>
      <c r="AB55" s="119"/>
      <c r="AC55" s="96"/>
      <c r="AD55" s="119"/>
      <c r="AE55" s="96"/>
      <c r="AF55" s="119"/>
      <c r="AI55" s="84"/>
      <c r="AJ55" s="84"/>
      <c r="AK55" s="84"/>
    </row>
    <row r="56" spans="1:37" s="90" customFormat="1" ht="12.75" customHeight="1">
      <c r="A56" s="98"/>
      <c r="B56" s="87"/>
      <c r="C56" s="87"/>
      <c r="D56" s="88"/>
      <c r="E56" s="89"/>
      <c r="G56" s="93"/>
      <c r="I56" s="87"/>
      <c r="J56" s="91"/>
      <c r="K56" s="99"/>
      <c r="M56" s="100"/>
      <c r="N56" s="93"/>
      <c r="O56" s="93"/>
      <c r="P56" s="94"/>
      <c r="Q56" s="93"/>
      <c r="R56" s="95"/>
      <c r="S56" s="117"/>
      <c r="U56" s="118"/>
      <c r="V56" s="118"/>
      <c r="W56" s="96"/>
      <c r="X56" s="96"/>
      <c r="Y56" s="96"/>
      <c r="Z56" s="119"/>
      <c r="AA56" s="96"/>
      <c r="AB56" s="119"/>
      <c r="AC56" s="96"/>
      <c r="AD56" s="119"/>
      <c r="AE56" s="96"/>
      <c r="AF56" s="87"/>
      <c r="AI56" s="84"/>
      <c r="AJ56" s="84"/>
      <c r="AK56" s="84"/>
    </row>
    <row r="57" spans="1:37" s="90" customFormat="1" ht="12.75" customHeight="1">
      <c r="A57" s="85" t="s">
        <v>69</v>
      </c>
      <c r="B57" s="86" t="s">
        <v>56</v>
      </c>
      <c r="C57" s="87" t="s">
        <v>42</v>
      </c>
      <c r="D57" s="88" t="s">
        <v>57</v>
      </c>
      <c r="E57" s="89" t="s">
        <v>86</v>
      </c>
      <c r="G57" s="93">
        <v>-17818.7617</v>
      </c>
      <c r="I57" s="87" t="s">
        <v>79</v>
      </c>
      <c r="J57" s="91" t="s">
        <v>34</v>
      </c>
      <c r="K57" s="92">
        <v>40073</v>
      </c>
      <c r="M57" s="93" t="s">
        <v>35</v>
      </c>
      <c r="N57" s="93">
        <v>-221.57789000000002</v>
      </c>
      <c r="O57" s="93"/>
      <c r="P57" s="94" t="s">
        <v>36</v>
      </c>
      <c r="Q57" s="93">
        <v>-218.16021</v>
      </c>
      <c r="R57" s="95" t="s">
        <v>59</v>
      </c>
      <c r="S57" s="95" t="s">
        <v>60</v>
      </c>
      <c r="U57" s="118">
        <v>0</v>
      </c>
      <c r="V57" s="118">
        <v>0</v>
      </c>
      <c r="W57" s="96"/>
      <c r="X57" s="96" t="s">
        <v>37</v>
      </c>
      <c r="Y57" s="96"/>
      <c r="Z57" s="96" t="s">
        <v>37</v>
      </c>
      <c r="AA57" s="96"/>
      <c r="AB57" s="96" t="s">
        <v>37</v>
      </c>
      <c r="AC57" s="96"/>
      <c r="AD57" s="96" t="s">
        <v>37</v>
      </c>
      <c r="AE57" s="96"/>
      <c r="AF57" s="120" t="s">
        <v>71</v>
      </c>
      <c r="AI57" s="84"/>
      <c r="AJ57" s="84"/>
      <c r="AK57" s="84"/>
    </row>
    <row r="58" spans="1:37" s="90" customFormat="1" ht="12.75" customHeight="1">
      <c r="A58" s="85" t="s">
        <v>72</v>
      </c>
      <c r="B58" s="86" t="s">
        <v>56</v>
      </c>
      <c r="C58" s="87" t="s">
        <v>42</v>
      </c>
      <c r="D58" s="88" t="s">
        <v>57</v>
      </c>
      <c r="E58" s="89" t="s">
        <v>86</v>
      </c>
      <c r="G58" s="93">
        <v>-5070.05538</v>
      </c>
      <c r="I58" s="87" t="s">
        <v>79</v>
      </c>
      <c r="J58" s="91" t="s">
        <v>34</v>
      </c>
      <c r="K58" s="92">
        <v>40074</v>
      </c>
      <c r="M58" s="93" t="s">
        <v>35</v>
      </c>
      <c r="N58" s="93">
        <v>68.3096</v>
      </c>
      <c r="O58" s="93"/>
      <c r="P58" s="94" t="s">
        <v>36</v>
      </c>
      <c r="Q58" s="93">
        <v>-98.88686</v>
      </c>
      <c r="R58" s="95" t="s">
        <v>59</v>
      </c>
      <c r="S58" s="95" t="s">
        <v>60</v>
      </c>
      <c r="U58" s="118">
        <v>0</v>
      </c>
      <c r="V58" s="118">
        <v>0</v>
      </c>
      <c r="W58" s="96"/>
      <c r="X58" s="96" t="s">
        <v>37</v>
      </c>
      <c r="Y58" s="96"/>
      <c r="Z58" s="96" t="s">
        <v>37</v>
      </c>
      <c r="AA58" s="96"/>
      <c r="AB58" s="96" t="s">
        <v>37</v>
      </c>
      <c r="AC58" s="96"/>
      <c r="AD58" s="96" t="s">
        <v>37</v>
      </c>
      <c r="AE58" s="96"/>
      <c r="AF58" s="120" t="s">
        <v>61</v>
      </c>
      <c r="AI58" s="84"/>
      <c r="AJ58" s="84"/>
      <c r="AK58" s="84"/>
    </row>
    <row r="59" spans="1:37" s="90" customFormat="1" ht="12.75" customHeight="1">
      <c r="A59" s="85" t="s">
        <v>73</v>
      </c>
      <c r="B59" s="86" t="s">
        <v>56</v>
      </c>
      <c r="C59" s="87" t="s">
        <v>42</v>
      </c>
      <c r="D59" s="88" t="s">
        <v>57</v>
      </c>
      <c r="E59" s="89" t="s">
        <v>86</v>
      </c>
      <c r="G59" s="93">
        <v>-4872.35566</v>
      </c>
      <c r="I59" s="87" t="s">
        <v>79</v>
      </c>
      <c r="J59" s="91" t="s">
        <v>34</v>
      </c>
      <c r="K59" s="92">
        <v>40024</v>
      </c>
      <c r="M59" s="93" t="s">
        <v>35</v>
      </c>
      <c r="N59" s="93">
        <v>40.735220000000005</v>
      </c>
      <c r="O59" s="93"/>
      <c r="P59" s="94" t="s">
        <v>36</v>
      </c>
      <c r="Q59" s="93">
        <v>238.29258</v>
      </c>
      <c r="R59" s="95" t="s">
        <v>59</v>
      </c>
      <c r="S59" s="95" t="s">
        <v>60</v>
      </c>
      <c r="U59" s="118">
        <v>0</v>
      </c>
      <c r="V59" s="118">
        <v>0</v>
      </c>
      <c r="W59" s="96"/>
      <c r="X59" s="96" t="s">
        <v>37</v>
      </c>
      <c r="Y59" s="96"/>
      <c r="Z59" s="96" t="s">
        <v>37</v>
      </c>
      <c r="AA59" s="96"/>
      <c r="AB59" s="96" t="s">
        <v>37</v>
      </c>
      <c r="AC59" s="96"/>
      <c r="AD59" s="96" t="s">
        <v>37</v>
      </c>
      <c r="AE59" s="96"/>
      <c r="AF59" s="120" t="s">
        <v>74</v>
      </c>
      <c r="AI59" s="84"/>
      <c r="AJ59" s="84"/>
      <c r="AK59" s="84"/>
    </row>
    <row r="60" spans="1:37" s="90" customFormat="1" ht="12.75" customHeight="1">
      <c r="A60" s="85" t="s">
        <v>87</v>
      </c>
      <c r="B60" s="86" t="s">
        <v>56</v>
      </c>
      <c r="C60" s="87" t="s">
        <v>42</v>
      </c>
      <c r="D60" s="88" t="s">
        <v>57</v>
      </c>
      <c r="E60" s="89" t="s">
        <v>86</v>
      </c>
      <c r="G60" s="93">
        <v>-277.0446</v>
      </c>
      <c r="I60" s="87" t="s">
        <v>79</v>
      </c>
      <c r="J60" s="91" t="s">
        <v>34</v>
      </c>
      <c r="K60" s="92">
        <v>40011</v>
      </c>
      <c r="M60" s="93" t="s">
        <v>35</v>
      </c>
      <c r="N60" s="93">
        <v>3.49714</v>
      </c>
      <c r="O60" s="93"/>
      <c r="P60" s="94" t="s">
        <v>36</v>
      </c>
      <c r="Q60" s="93">
        <v>1.60303</v>
      </c>
      <c r="R60" s="95" t="s">
        <v>59</v>
      </c>
      <c r="S60" s="95" t="s">
        <v>60</v>
      </c>
      <c r="U60" s="118">
        <v>0</v>
      </c>
      <c r="V60" s="118">
        <v>0</v>
      </c>
      <c r="W60" s="96"/>
      <c r="X60" s="96" t="s">
        <v>37</v>
      </c>
      <c r="Y60" s="96"/>
      <c r="Z60" s="96" t="s">
        <v>37</v>
      </c>
      <c r="AA60" s="96"/>
      <c r="AB60" s="96" t="s">
        <v>37</v>
      </c>
      <c r="AC60" s="96"/>
      <c r="AD60" s="96" t="s">
        <v>37</v>
      </c>
      <c r="AE60" s="96"/>
      <c r="AF60" s="120" t="s">
        <v>88</v>
      </c>
      <c r="AI60" s="84"/>
      <c r="AJ60" s="84"/>
      <c r="AK60" s="84"/>
    </row>
    <row r="61" spans="1:37" s="90" customFormat="1" ht="12.75" customHeight="1">
      <c r="A61" s="85" t="s">
        <v>75</v>
      </c>
      <c r="B61" s="86" t="s">
        <v>56</v>
      </c>
      <c r="C61" s="87" t="s">
        <v>42</v>
      </c>
      <c r="D61" s="88" t="s">
        <v>57</v>
      </c>
      <c r="E61" s="89" t="s">
        <v>86</v>
      </c>
      <c r="G61" s="93">
        <v>-755.96504</v>
      </c>
      <c r="I61" s="87" t="s">
        <v>79</v>
      </c>
      <c r="J61" s="91" t="s">
        <v>34</v>
      </c>
      <c r="K61" s="92">
        <v>40073</v>
      </c>
      <c r="M61" s="93" t="s">
        <v>35</v>
      </c>
      <c r="N61" s="93">
        <v>6.38912</v>
      </c>
      <c r="O61" s="93"/>
      <c r="P61" s="94" t="s">
        <v>36</v>
      </c>
      <c r="Q61" s="93">
        <v>-6.38912</v>
      </c>
      <c r="R61" s="95" t="s">
        <v>59</v>
      </c>
      <c r="S61" s="95" t="s">
        <v>60</v>
      </c>
      <c r="U61" s="118">
        <v>0</v>
      </c>
      <c r="V61" s="118">
        <v>0</v>
      </c>
      <c r="W61" s="96"/>
      <c r="X61" s="96" t="s">
        <v>37</v>
      </c>
      <c r="Y61" s="96"/>
      <c r="Z61" s="96" t="s">
        <v>37</v>
      </c>
      <c r="AA61" s="96"/>
      <c r="AB61" s="96" t="s">
        <v>37</v>
      </c>
      <c r="AC61" s="96"/>
      <c r="AD61" s="96" t="s">
        <v>37</v>
      </c>
      <c r="AE61" s="96"/>
      <c r="AF61" s="120" t="s">
        <v>76</v>
      </c>
      <c r="AI61" s="84"/>
      <c r="AJ61" s="84"/>
      <c r="AK61" s="84"/>
    </row>
    <row r="62" spans="1:37" s="90" customFormat="1" ht="12.75" customHeight="1">
      <c r="A62" s="85" t="s">
        <v>77</v>
      </c>
      <c r="B62" s="86" t="s">
        <v>56</v>
      </c>
      <c r="C62" s="87" t="s">
        <v>42</v>
      </c>
      <c r="D62" s="88" t="s">
        <v>57</v>
      </c>
      <c r="E62" s="89" t="s">
        <v>86</v>
      </c>
      <c r="G62" s="93">
        <v>-1724.72405</v>
      </c>
      <c r="I62" s="87" t="s">
        <v>79</v>
      </c>
      <c r="J62" s="91" t="s">
        <v>34</v>
      </c>
      <c r="K62" s="92">
        <v>40067</v>
      </c>
      <c r="M62" s="93" t="s">
        <v>35</v>
      </c>
      <c r="N62" s="93">
        <v>-16.541430000000002</v>
      </c>
      <c r="O62" s="93"/>
      <c r="P62" s="94" t="s">
        <v>36</v>
      </c>
      <c r="Q62" s="93">
        <v>16.541430000000002</v>
      </c>
      <c r="R62" s="95" t="s">
        <v>59</v>
      </c>
      <c r="S62" s="95" t="s">
        <v>60</v>
      </c>
      <c r="U62" s="118">
        <v>0</v>
      </c>
      <c r="V62" s="118">
        <v>0</v>
      </c>
      <c r="W62" s="96"/>
      <c r="X62" s="96" t="s">
        <v>37</v>
      </c>
      <c r="Y62" s="96"/>
      <c r="Z62" s="96" t="s">
        <v>37</v>
      </c>
      <c r="AA62" s="96"/>
      <c r="AB62" s="96" t="s">
        <v>37</v>
      </c>
      <c r="AC62" s="96"/>
      <c r="AD62" s="96" t="s">
        <v>37</v>
      </c>
      <c r="AE62" s="96"/>
      <c r="AF62" s="120" t="s">
        <v>78</v>
      </c>
      <c r="AI62" s="84"/>
      <c r="AJ62" s="84"/>
      <c r="AK62" s="84"/>
    </row>
    <row r="63" spans="1:37" s="90" customFormat="1" ht="12.75" customHeight="1">
      <c r="A63" s="98"/>
      <c r="B63" s="87"/>
      <c r="C63" s="87"/>
      <c r="D63" s="88"/>
      <c r="E63" s="89"/>
      <c r="G63" s="93"/>
      <c r="I63" s="87"/>
      <c r="J63" s="91"/>
      <c r="K63" s="99"/>
      <c r="M63" s="100"/>
      <c r="N63" s="93"/>
      <c r="O63" s="93"/>
      <c r="P63" s="94"/>
      <c r="Q63" s="93"/>
      <c r="R63" s="95"/>
      <c r="S63" s="117"/>
      <c r="U63" s="118"/>
      <c r="V63" s="118"/>
      <c r="W63" s="96"/>
      <c r="X63" s="96"/>
      <c r="Y63" s="96"/>
      <c r="Z63" s="96"/>
      <c r="AA63" s="96"/>
      <c r="AB63" s="96"/>
      <c r="AC63" s="96"/>
      <c r="AD63" s="119"/>
      <c r="AE63" s="96"/>
      <c r="AF63" s="87"/>
      <c r="AI63" s="84"/>
      <c r="AJ63" s="84"/>
      <c r="AK63" s="84"/>
    </row>
    <row r="64" spans="1:37" s="90" customFormat="1" ht="12.75" customHeight="1">
      <c r="A64" s="98" t="s">
        <v>52</v>
      </c>
      <c r="B64" s="87"/>
      <c r="C64" s="125"/>
      <c r="D64" s="88"/>
      <c r="E64" s="89"/>
      <c r="G64" s="93">
        <v>0</v>
      </c>
      <c r="I64" s="87"/>
      <c r="J64" s="91"/>
      <c r="K64" s="99"/>
      <c r="M64" s="100"/>
      <c r="N64" s="93">
        <v>0</v>
      </c>
      <c r="O64" s="93"/>
      <c r="P64" s="94" t="s">
        <v>36</v>
      </c>
      <c r="Q64" s="93">
        <v>-21542</v>
      </c>
      <c r="R64" s="95"/>
      <c r="S64" s="95" t="s">
        <v>37</v>
      </c>
      <c r="U64" s="118">
        <v>0</v>
      </c>
      <c r="V64" s="118">
        <v>0</v>
      </c>
      <c r="W64" s="96"/>
      <c r="X64" s="96" t="s">
        <v>37</v>
      </c>
      <c r="Y64" s="96"/>
      <c r="Z64" s="96" t="s">
        <v>37</v>
      </c>
      <c r="AA64" s="96"/>
      <c r="AB64" s="96" t="s">
        <v>37</v>
      </c>
      <c r="AC64" s="96"/>
      <c r="AD64" s="96" t="s">
        <v>37</v>
      </c>
      <c r="AE64" s="96"/>
      <c r="AF64" s="87" t="s">
        <v>79</v>
      </c>
      <c r="AI64" s="84"/>
      <c r="AJ64" s="84"/>
      <c r="AK64" s="84"/>
    </row>
    <row r="65" spans="1:37" s="104" customFormat="1" ht="12.75" customHeight="1" thickBot="1">
      <c r="A65" s="101" t="s">
        <v>89</v>
      </c>
      <c r="B65" s="102"/>
      <c r="C65" s="102"/>
      <c r="D65" s="103"/>
      <c r="F65" s="122"/>
      <c r="G65" s="106">
        <f>SUM(G56:G64)</f>
        <v>-30518.906430000003</v>
      </c>
      <c r="I65" s="123"/>
      <c r="J65" s="107"/>
      <c r="K65" s="108"/>
      <c r="M65" s="109"/>
      <c r="N65" s="106">
        <f>SUM(N56:N64)</f>
        <v>-119.18824000000004</v>
      </c>
      <c r="O65" s="110"/>
      <c r="P65" s="111"/>
      <c r="Q65" s="106">
        <f>SUM(Q56:Q64)</f>
        <v>-21608.99915</v>
      </c>
      <c r="R65" s="112"/>
      <c r="S65" s="113"/>
      <c r="U65" s="114"/>
      <c r="V65" s="114"/>
      <c r="W65" s="115"/>
      <c r="X65" s="115"/>
      <c r="Y65" s="115"/>
      <c r="Z65" s="116"/>
      <c r="AA65" s="115"/>
      <c r="AB65" s="116"/>
      <c r="AC65" s="115"/>
      <c r="AD65" s="116"/>
      <c r="AE65" s="115"/>
      <c r="AF65" s="116"/>
      <c r="AI65" s="84"/>
      <c r="AJ65" s="84"/>
      <c r="AK65" s="84"/>
    </row>
    <row r="66" spans="1:37" s="90" customFormat="1" ht="12.75" customHeight="1" thickBot="1">
      <c r="A66" s="101" t="s">
        <v>90</v>
      </c>
      <c r="B66" s="87"/>
      <c r="C66" s="87"/>
      <c r="D66" s="88"/>
      <c r="F66" s="122"/>
      <c r="G66" s="124">
        <f>+G65+G53</f>
        <v>-47592.90643</v>
      </c>
      <c r="I66" s="121"/>
      <c r="J66" s="91"/>
      <c r="K66" s="99"/>
      <c r="M66" s="100"/>
      <c r="N66" s="124">
        <f>+N65+N53</f>
        <v>-12.88324000000003</v>
      </c>
      <c r="O66" s="93"/>
      <c r="P66" s="94"/>
      <c r="Q66" s="124">
        <f>+Q65+Q53</f>
        <v>-16996.04665</v>
      </c>
      <c r="R66" s="95"/>
      <c r="S66" s="117"/>
      <c r="U66" s="118"/>
      <c r="V66" s="118"/>
      <c r="W66" s="96"/>
      <c r="X66" s="96"/>
      <c r="Y66" s="96"/>
      <c r="Z66" s="119"/>
      <c r="AA66" s="96"/>
      <c r="AB66" s="119"/>
      <c r="AC66" s="96"/>
      <c r="AD66" s="119"/>
      <c r="AE66" s="96"/>
      <c r="AF66" s="119"/>
      <c r="AI66" s="84"/>
      <c r="AJ66" s="84"/>
      <c r="AK66" s="84"/>
    </row>
    <row r="67" spans="1:37" s="104" customFormat="1" ht="12.75" customHeight="1" thickBot="1">
      <c r="A67" s="126" t="s">
        <v>91</v>
      </c>
      <c r="B67" s="102"/>
      <c r="C67" s="102"/>
      <c r="D67" s="103"/>
      <c r="G67" s="127">
        <f>+G48+G66</f>
        <v>1154602.82797</v>
      </c>
      <c r="I67" s="123"/>
      <c r="J67" s="107"/>
      <c r="K67" s="108"/>
      <c r="M67" s="109"/>
      <c r="N67" s="127">
        <f>+SUM(N65,N47,N27)+N53</f>
        <v>-6321.28887</v>
      </c>
      <c r="O67" s="110"/>
      <c r="P67" s="111"/>
      <c r="Q67" s="127">
        <f>+SUM(Q65,Q47,Q27)+Q53</f>
        <v>64055.27416999999</v>
      </c>
      <c r="R67" s="112"/>
      <c r="S67" s="113"/>
      <c r="U67" s="114"/>
      <c r="V67" s="114"/>
      <c r="W67" s="115"/>
      <c r="X67" s="115"/>
      <c r="Y67" s="115"/>
      <c r="Z67" s="116"/>
      <c r="AA67" s="115"/>
      <c r="AB67" s="116"/>
      <c r="AC67" s="115"/>
      <c r="AD67" s="116"/>
      <c r="AE67" s="115"/>
      <c r="AF67" s="102"/>
      <c r="AI67" s="84"/>
      <c r="AJ67" s="84"/>
      <c r="AK67" s="84"/>
    </row>
    <row r="68" spans="1:37" s="90" customFormat="1" ht="12.75" customHeight="1">
      <c r="A68" s="128"/>
      <c r="B68" s="87"/>
      <c r="C68" s="87"/>
      <c r="D68" s="88"/>
      <c r="E68" s="89"/>
      <c r="G68" s="93"/>
      <c r="I68" s="121"/>
      <c r="J68" s="91"/>
      <c r="K68" s="99"/>
      <c r="M68" s="100"/>
      <c r="N68" s="93"/>
      <c r="O68" s="93"/>
      <c r="P68" s="94"/>
      <c r="Q68" s="93"/>
      <c r="R68" s="95"/>
      <c r="S68" s="117"/>
      <c r="U68" s="118"/>
      <c r="V68" s="118"/>
      <c r="W68" s="96"/>
      <c r="X68" s="96"/>
      <c r="Y68" s="96"/>
      <c r="Z68" s="119"/>
      <c r="AA68" s="96"/>
      <c r="AB68" s="119"/>
      <c r="AC68" s="96"/>
      <c r="AD68" s="119"/>
      <c r="AE68" s="96"/>
      <c r="AF68" s="87"/>
      <c r="AI68" s="84"/>
      <c r="AJ68" s="84"/>
      <c r="AK68" s="84"/>
    </row>
  </sheetData>
  <sheetProtection/>
  <mergeCells count="5">
    <mergeCell ref="D6:Q6"/>
    <mergeCell ref="R6:AF6"/>
    <mergeCell ref="M7:N7"/>
    <mergeCell ref="P7:Q7"/>
    <mergeCell ref="U7:V7"/>
  </mergeCells>
  <printOptions/>
  <pageMargins left="0.5" right="0.5" top="0.5" bottom="0.5" header="0.3" footer="0.3"/>
  <pageSetup fitToWidth="2" horizontalDpi="600" verticalDpi="600" orientation="landscape" pageOrder="overThenDown" paperSize="5" scale="59" r:id="rId1"/>
  <headerFooter>
    <oddFooter>&amp;RPage &amp;P of &amp;N
03/24/10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alee</dc:creator>
  <cp:keywords/>
  <dc:description/>
  <cp:lastModifiedBy>asmith</cp:lastModifiedBy>
  <cp:lastPrinted>2010-03-24T18:22:33Z</cp:lastPrinted>
  <dcterms:created xsi:type="dcterms:W3CDTF">2010-03-24T17:28:40Z</dcterms:created>
  <dcterms:modified xsi:type="dcterms:W3CDTF">2010-03-24T18:22:37Z</dcterms:modified>
  <cp:category/>
  <cp:version/>
  <cp:contentType/>
  <cp:contentStatus/>
</cp:coreProperties>
</file>